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000001_{92FF30C7-E038-1149-9DF9-6B22F2F4CF22}" xr6:coauthVersionLast="43" xr6:coauthVersionMax="43" xr10:uidLastSave="{00000000-0000-0000-0000-000000000000}"/>
  <bookViews>
    <workbookView xWindow="0" yWindow="0" windowWidth="20490" windowHeight="7050" tabRatio="615" firstSheet="1" activeTab="2" xr2:uid="{00000000-000D-0000-FFFF-FFFF00000000}"/>
  </bookViews>
  <sheets>
    <sheet name="SALARY &amp; PBB RATES2018" sheetId="18" state="hidden" r:id="rId1"/>
    <sheet name="ELEMENTARY" sheetId="22" r:id="rId2"/>
    <sheet name="JHS AND SHS" sheetId="21" r:id="rId3"/>
  </sheets>
  <definedNames>
    <definedName name="_esbp_table" localSheetId="1">#REF!</definedName>
    <definedName name="_esbp_table">#REF!</definedName>
    <definedName name="_xlnm._FilterDatabase" localSheetId="1" hidden="1">ELEMENTARY!$A$14:$I$14</definedName>
    <definedName name="_xlnm._FilterDatabase" localSheetId="2" hidden="1">'JHS AND SHS'!$A$14:$I$14</definedName>
    <definedName name="_xlnm.Print_Area" localSheetId="1">ELEMENTARY!$A:$I</definedName>
    <definedName name="_xlnm.Print_Area" localSheetId="2">'JHS AND SHS'!$A:$I</definedName>
    <definedName name="_xlnm.Print_Titles" localSheetId="1">ELEMENTARY!$13:$14</definedName>
    <definedName name="_xlnm.Print_Titles" localSheetId="2">'JHS AND SHS'!$13:$14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2" l="1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5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D32" i="21"/>
</calcChain>
</file>

<file path=xl/sharedStrings.xml><?xml version="1.0" encoding="utf-8"?>
<sst xmlns="http://schemas.openxmlformats.org/spreadsheetml/2006/main" count="90" uniqueCount="53">
  <si>
    <t>Salary Grade</t>
  </si>
  <si>
    <t>BEST</t>
  </si>
  <si>
    <t>BETTER</t>
  </si>
  <si>
    <t>GOOD</t>
  </si>
  <si>
    <t>Salary Step</t>
  </si>
  <si>
    <t>NAME OF SCHOOL</t>
  </si>
  <si>
    <t>SCHOOL ID</t>
  </si>
  <si>
    <t>TOTAL AMOUNT:</t>
  </si>
  <si>
    <t>SALARY</t>
  </si>
  <si>
    <t>PRO-RATING</t>
  </si>
  <si>
    <t>PBB RATES</t>
  </si>
  <si>
    <t>SG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</si>
  <si>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</si>
  <si>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</si>
  <si>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</si>
  <si>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</si>
  <si>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</si>
  <si>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</si>
  <si>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</si>
  <si>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</si>
  <si>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MONTHS IN SERVICE</t>
  </si>
  <si>
    <t>% OF PBB</t>
  </si>
  <si>
    <t>PERFORMANCE CATEGORY</t>
  </si>
  <si>
    <t>PBB RATE</t>
  </si>
  <si>
    <t>Certified Correct by:</t>
  </si>
  <si>
    <t>3rd Tranche</t>
  </si>
  <si>
    <r>
      <t xml:space="preserve">Monthly Basic Salary
</t>
    </r>
    <r>
      <rPr>
        <i/>
        <sz val="10"/>
        <rFont val="Candara"/>
        <family val="2"/>
      </rPr>
      <t>(as of December 31, 2018)</t>
    </r>
  </si>
  <si>
    <t>DELIVERY UNIT</t>
  </si>
  <si>
    <t>SALARY STEP</t>
  </si>
  <si>
    <t>SALARY GRADE</t>
  </si>
  <si>
    <t>-</t>
  </si>
  <si>
    <r>
      <t xml:space="preserve">NAME OF PERSONNEL                                               </t>
    </r>
    <r>
      <rPr>
        <b/>
        <i/>
        <sz val="10"/>
        <rFont val="Candara"/>
        <family val="2"/>
      </rPr>
      <t>(e.g., DALISAY, RICARDO AGUAS)</t>
    </r>
  </si>
  <si>
    <r>
      <t xml:space="preserve">RATE OF ACCOMPLISHTMENT OF TARGETS                                 </t>
    </r>
    <r>
      <rPr>
        <i/>
        <sz val="10"/>
        <rFont val="Candara"/>
        <family val="2"/>
      </rPr>
      <t>(TOTAL SCORE)</t>
    </r>
  </si>
  <si>
    <r>
      <t xml:space="preserve">Months in Service in 2018
</t>
    </r>
    <r>
      <rPr>
        <i/>
        <sz val="10"/>
        <rFont val="Candara"/>
        <family val="2"/>
      </rPr>
      <t>(April 2018-March 2019)</t>
    </r>
  </si>
  <si>
    <t>b</t>
  </si>
  <si>
    <t>LIST OF ELIGIBLE SCHOOL-BASED PERSONNEL</t>
  </si>
  <si>
    <t>DISTRICT</t>
  </si>
  <si>
    <t>FIRST DAY OF SERVICE FOR NEWLY HIRED</t>
  </si>
  <si>
    <t>PERFORMANCE-BASED BONUS (PBB) 2018</t>
  </si>
  <si>
    <t>FORM 1.2 LIST OF ELIGIBLE &amp; NON-ELIGIBLE EMPLOYEES</t>
  </si>
  <si>
    <t>DEPARTMENT OF EDUCATION</t>
  </si>
  <si>
    <t xml:space="preserve">REGION X </t>
  </si>
  <si>
    <t>DIVISION OF MISAMIS ORIENTAL</t>
  </si>
  <si>
    <t>REMARKS: ( SCHOOL / DIVISION HISTORY FOR TRANSFERRED EMPLOYEE WITHIN THE PERIOD)</t>
  </si>
  <si>
    <t>NON-ELIGIBLE SCHOOL-BASED PERSONNEL (NO PBB):</t>
  </si>
  <si>
    <t>REASONS FOR INELIGIBITY TO THE GRANT OF PBB :</t>
  </si>
  <si>
    <t>Did not meet an at least "Satisfactory" performance</t>
  </si>
  <si>
    <t>Did not liquidate Cash Advance within the reglementary period</t>
  </si>
  <si>
    <t>Did not submit performance rating</t>
  </si>
  <si>
    <t>TOTAL NUMBER OF NON-ELIGIBLE SCHOOL-BASED PERSONNEL:</t>
  </si>
  <si>
    <t>TOTAL NUMBER OF SCHOOL-BASED PERSONNEL:</t>
  </si>
  <si>
    <t>Prepared by:</t>
  </si>
  <si>
    <t>FIRST DAY OF SERVICE FOR NEWLY HIRED AND TRANFEREES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</si>
</sst>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222222"/>
      <name val="Arial"/>
      <family val="2"/>
    </font>
    <font>
      <sz val="11"/>
      <color rgb="FF000000"/>
      <name val="Calibri"/>
      <family val="2"/>
    </font>
    <font>
      <b/>
      <sz val="12"/>
      <color rgb="FF222222"/>
      <name val="Arial"/>
      <family val="2"/>
    </font>
    <font>
      <sz val="10"/>
      <name val="Arial"/>
      <family val="2"/>
    </font>
    <font>
      <sz val="10"/>
      <name val="Candara"/>
      <family val="2"/>
    </font>
    <font>
      <sz val="11"/>
      <color theme="1"/>
      <name val="Candara"/>
      <family val="2"/>
    </font>
    <font>
      <sz val="10"/>
      <color indexed="8"/>
      <name val="Candara"/>
      <family val="2"/>
    </font>
    <font>
      <b/>
      <sz val="10"/>
      <name val="Candara"/>
      <family val="2"/>
    </font>
    <font>
      <b/>
      <sz val="11"/>
      <color theme="1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b/>
      <i/>
      <sz val="11"/>
      <color theme="1"/>
      <name val="Candara"/>
      <family val="2"/>
    </font>
    <font>
      <i/>
      <sz val="10"/>
      <name val="Candara"/>
      <family val="2"/>
    </font>
    <font>
      <b/>
      <sz val="14"/>
      <color theme="1"/>
      <name val="Candara"/>
      <family val="2"/>
    </font>
    <font>
      <b/>
      <sz val="16"/>
      <color theme="1"/>
      <name val="Candara"/>
      <family val="2"/>
    </font>
    <font>
      <sz val="14"/>
      <color theme="1"/>
      <name val="Candara"/>
      <family val="2"/>
    </font>
    <font>
      <b/>
      <sz val="10"/>
      <color rgb="FFFF0000"/>
      <name val="Candara"/>
      <family val="2"/>
    </font>
    <font>
      <b/>
      <i/>
      <sz val="10"/>
      <name val="Candara"/>
      <family val="2"/>
    </font>
    <font>
      <b/>
      <sz val="18"/>
      <color rgb="FFFF0000"/>
      <name val="Calibri"/>
      <family val="2"/>
      <scheme val="minor"/>
    </font>
    <font>
      <sz val="12"/>
      <color rgb="FF222222"/>
      <name val="Arial"/>
      <family val="2"/>
    </font>
    <font>
      <sz val="11"/>
      <color indexed="8"/>
      <name val="Candara"/>
      <family val="2"/>
    </font>
    <font>
      <b/>
      <sz val="12"/>
      <color rgb="FFFF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3" borderId="1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7" xfId="0" applyBorder="1"/>
    <xf numFmtId="0" fontId="2" fillId="0" borderId="9" xfId="0" applyFont="1" applyBorder="1"/>
    <xf numFmtId="166" fontId="0" fillId="0" borderId="20" xfId="0" applyNumberFormat="1" applyBorder="1"/>
    <xf numFmtId="0" fontId="5" fillId="3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0" xfId="0" applyBorder="1"/>
    <xf numFmtId="0" fontId="2" fillId="0" borderId="4" xfId="0" applyFont="1" applyBorder="1"/>
    <xf numFmtId="9" fontId="0" fillId="0" borderId="20" xfId="0" applyNumberFormat="1" applyBorder="1"/>
    <xf numFmtId="0" fontId="2" fillId="0" borderId="5" xfId="0" applyFont="1" applyBorder="1"/>
    <xf numFmtId="166" fontId="0" fillId="0" borderId="18" xfId="0" applyNumberFormat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5" xfId="0" applyBorder="1"/>
    <xf numFmtId="9" fontId="0" fillId="0" borderId="18" xfId="0" applyNumberFormat="1" applyBorder="1"/>
    <xf numFmtId="0" fontId="0" fillId="3" borderId="24" xfId="0" applyFill="1" applyBorder="1"/>
    <xf numFmtId="0" fontId="3" fillId="0" borderId="0" xfId="0" applyFont="1"/>
    <xf numFmtId="49" fontId="9" fillId="0" borderId="1" xfId="0" applyNumberFormat="1" applyFont="1" applyFill="1" applyBorder="1" applyAlignment="1" applyProtection="1">
      <alignment horizontal="left" vertical="center" wrapText="1"/>
    </xf>
    <xf numFmtId="165" fontId="11" fillId="0" borderId="1" xfId="2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3" fontId="24" fillId="5" borderId="26" xfId="0" applyNumberFormat="1" applyFont="1" applyFill="1" applyBorder="1" applyAlignment="1">
      <alignment horizontal="right" vertical="center" wrapText="1"/>
    </xf>
    <xf numFmtId="3" fontId="24" fillId="6" borderId="25" xfId="0" applyNumberFormat="1" applyFont="1" applyFill="1" applyBorder="1" applyAlignment="1">
      <alignment horizontal="right" vertical="center" wrapText="1"/>
    </xf>
    <xf numFmtId="3" fontId="24" fillId="5" borderId="25" xfId="0" applyNumberFormat="1" applyFont="1" applyFill="1" applyBorder="1" applyAlignment="1">
      <alignment horizontal="right" vertical="center" wrapText="1"/>
    </xf>
    <xf numFmtId="0" fontId="0" fillId="6" borderId="25" xfId="0" quotePrefix="1" applyFill="1" applyBorder="1" applyAlignment="1">
      <alignment horizontal="center"/>
    </xf>
    <xf numFmtId="0" fontId="3" fillId="0" borderId="27" xfId="0" applyFont="1" applyBorder="1"/>
    <xf numFmtId="164" fontId="12" fillId="0" borderId="1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164" fontId="10" fillId="0" borderId="0" xfId="1" applyFont="1" applyFill="1" applyProtection="1"/>
    <xf numFmtId="3" fontId="13" fillId="0" borderId="1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4" fontId="13" fillId="0" borderId="1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3" fillId="0" borderId="10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right" indent="1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/>
    </xf>
    <xf numFmtId="164" fontId="10" fillId="0" borderId="0" xfId="1" applyFont="1" applyFill="1" applyAlignment="1" applyProtection="1">
      <alignment horizontal="center"/>
    </xf>
    <xf numFmtId="0" fontId="10" fillId="0" borderId="0" xfId="1" applyNumberFormat="1" applyFont="1" applyFill="1" applyAlignment="1" applyProtection="1">
      <alignment horizontal="center"/>
    </xf>
    <xf numFmtId="0" fontId="10" fillId="0" borderId="28" xfId="0" applyFont="1" applyBorder="1" applyAlignment="1">
      <alignment horizontal="center"/>
    </xf>
    <xf numFmtId="164" fontId="10" fillId="0" borderId="6" xfId="1" quotePrefix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28" xfId="0" applyFont="1" applyBorder="1" applyAlignment="1">
      <alignment horizontal="left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3" fillId="0" borderId="1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164" fontId="14" fillId="0" borderId="1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right" indent="1"/>
    </xf>
    <xf numFmtId="0" fontId="13" fillId="0" borderId="1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Protection="1"/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0" fillId="0" borderId="33" xfId="0" applyFont="1" applyFill="1" applyBorder="1" applyAlignment="1" applyProtection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4" fontId="12" fillId="0" borderId="29" xfId="1" applyFont="1" applyFill="1" applyBorder="1" applyAlignment="1" applyProtection="1">
      <alignment horizontal="center" vertical="center" wrapText="1"/>
    </xf>
    <xf numFmtId="164" fontId="12" fillId="0" borderId="0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right" indent="1"/>
    </xf>
    <xf numFmtId="0" fontId="13" fillId="0" borderId="10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49" fontId="26" fillId="0" borderId="11" xfId="0" applyNumberFormat="1" applyFont="1" applyFill="1" applyBorder="1" applyAlignment="1" applyProtection="1">
      <alignment horizontal="left" vertical="center" wrapText="1"/>
    </xf>
    <xf numFmtId="49" fontId="21" fillId="0" borderId="11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vertical="top"/>
    </xf>
    <xf numFmtId="49" fontId="12" fillId="0" borderId="8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11" xfId="0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</cellXfs>
  <cellStyles count="8">
    <cellStyle name="Comma" xfId="1" builtinId="3"/>
    <cellStyle name="Comma 2" xfId="4" xr:uid="{00000000-0005-0000-0000-000001000000}"/>
    <cellStyle name="Comma 2 2" xfId="6" xr:uid="{00000000-0005-0000-0000-000002000000}"/>
    <cellStyle name="Normal" xfId="0" builtinId="0"/>
    <cellStyle name="Normal 2" xfId="3" xr:uid="{00000000-0005-0000-0000-000004000000}"/>
    <cellStyle name="Percent" xfId="2" builtinId="5"/>
    <cellStyle name="Percent 2" xfId="5" xr:uid="{00000000-0005-0000-0000-000006000000}"/>
    <cellStyle name="Percent 3" xfId="7" xr:uid="{00000000-0005-0000-0000-000007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C00000"/>
  </sheetPr>
  <dimension ref="A1:S39"/>
  <sheetViews>
    <sheetView workbookViewId="0">
      <selection activeCell="N19" sqref="N19"/>
    </sheetView>
  </sheetViews>
  <sheetFormatPr defaultRowHeight="15" x14ac:dyDescent="0.2"/>
  <cols>
    <col min="1" max="1" width="7.93359375" customWidth="1"/>
    <col min="2" max="9" width="15.73828125" style="18" customWidth="1"/>
    <col min="11" max="12" width="11.8359375" customWidth="1"/>
    <col min="14" max="15" width="14.390625" customWidth="1"/>
    <col min="17" max="17" width="19.234375" bestFit="1" customWidth="1"/>
    <col min="19" max="19" width="16.94921875" customWidth="1"/>
    <col min="256" max="256" width="7.93359375" customWidth="1"/>
    <col min="257" max="264" width="15.73828125" customWidth="1"/>
    <col min="266" max="267" width="11.8359375" customWidth="1"/>
    <col min="269" max="270" width="14.390625" customWidth="1"/>
    <col min="512" max="512" width="7.93359375" customWidth="1"/>
    <col min="513" max="520" width="15.73828125" customWidth="1"/>
    <col min="522" max="523" width="11.8359375" customWidth="1"/>
    <col min="525" max="526" width="14.390625" customWidth="1"/>
    <col min="768" max="768" width="7.93359375" customWidth="1"/>
    <col min="769" max="776" width="15.73828125" customWidth="1"/>
    <col min="778" max="779" width="11.8359375" customWidth="1"/>
    <col min="781" max="782" width="14.390625" customWidth="1"/>
    <col min="1024" max="1024" width="7.93359375" customWidth="1"/>
    <col min="1025" max="1032" width="15.73828125" customWidth="1"/>
    <col min="1034" max="1035" width="11.8359375" customWidth="1"/>
    <col min="1037" max="1038" width="14.390625" customWidth="1"/>
    <col min="1280" max="1280" width="7.93359375" customWidth="1"/>
    <col min="1281" max="1288" width="15.73828125" customWidth="1"/>
    <col min="1290" max="1291" width="11.8359375" customWidth="1"/>
    <col min="1293" max="1294" width="14.390625" customWidth="1"/>
    <col min="1536" max="1536" width="7.93359375" customWidth="1"/>
    <col min="1537" max="1544" width="15.73828125" customWidth="1"/>
    <col min="1546" max="1547" width="11.8359375" customWidth="1"/>
    <col min="1549" max="1550" width="14.390625" customWidth="1"/>
    <col min="1792" max="1792" width="7.93359375" customWidth="1"/>
    <col min="1793" max="1800" width="15.73828125" customWidth="1"/>
    <col min="1802" max="1803" width="11.8359375" customWidth="1"/>
    <col min="1805" max="1806" width="14.390625" customWidth="1"/>
    <col min="2048" max="2048" width="7.93359375" customWidth="1"/>
    <col min="2049" max="2056" width="15.73828125" customWidth="1"/>
    <col min="2058" max="2059" width="11.8359375" customWidth="1"/>
    <col min="2061" max="2062" width="14.390625" customWidth="1"/>
    <col min="2304" max="2304" width="7.93359375" customWidth="1"/>
    <col min="2305" max="2312" width="15.73828125" customWidth="1"/>
    <col min="2314" max="2315" width="11.8359375" customWidth="1"/>
    <col min="2317" max="2318" width="14.390625" customWidth="1"/>
    <col min="2560" max="2560" width="7.93359375" customWidth="1"/>
    <col min="2561" max="2568" width="15.73828125" customWidth="1"/>
    <col min="2570" max="2571" width="11.8359375" customWidth="1"/>
    <col min="2573" max="2574" width="14.390625" customWidth="1"/>
    <col min="2816" max="2816" width="7.93359375" customWidth="1"/>
    <col min="2817" max="2824" width="15.73828125" customWidth="1"/>
    <col min="2826" max="2827" width="11.8359375" customWidth="1"/>
    <col min="2829" max="2830" width="14.390625" customWidth="1"/>
    <col min="3072" max="3072" width="7.93359375" customWidth="1"/>
    <col min="3073" max="3080" width="15.73828125" customWidth="1"/>
    <col min="3082" max="3083" width="11.8359375" customWidth="1"/>
    <col min="3085" max="3086" width="14.390625" customWidth="1"/>
    <col min="3328" max="3328" width="7.93359375" customWidth="1"/>
    <col min="3329" max="3336" width="15.73828125" customWidth="1"/>
    <col min="3338" max="3339" width="11.8359375" customWidth="1"/>
    <col min="3341" max="3342" width="14.390625" customWidth="1"/>
    <col min="3584" max="3584" width="7.93359375" customWidth="1"/>
    <col min="3585" max="3592" width="15.73828125" customWidth="1"/>
    <col min="3594" max="3595" width="11.8359375" customWidth="1"/>
    <col min="3597" max="3598" width="14.390625" customWidth="1"/>
    <col min="3840" max="3840" width="7.93359375" customWidth="1"/>
    <col min="3841" max="3848" width="15.73828125" customWidth="1"/>
    <col min="3850" max="3851" width="11.8359375" customWidth="1"/>
    <col min="3853" max="3854" width="14.390625" customWidth="1"/>
    <col min="4096" max="4096" width="7.93359375" customWidth="1"/>
    <col min="4097" max="4104" width="15.73828125" customWidth="1"/>
    <col min="4106" max="4107" width="11.8359375" customWidth="1"/>
    <col min="4109" max="4110" width="14.390625" customWidth="1"/>
    <col min="4352" max="4352" width="7.93359375" customWidth="1"/>
    <col min="4353" max="4360" width="15.73828125" customWidth="1"/>
    <col min="4362" max="4363" width="11.8359375" customWidth="1"/>
    <col min="4365" max="4366" width="14.390625" customWidth="1"/>
    <col min="4608" max="4608" width="7.93359375" customWidth="1"/>
    <col min="4609" max="4616" width="15.73828125" customWidth="1"/>
    <col min="4618" max="4619" width="11.8359375" customWidth="1"/>
    <col min="4621" max="4622" width="14.390625" customWidth="1"/>
    <col min="4864" max="4864" width="7.93359375" customWidth="1"/>
    <col min="4865" max="4872" width="15.73828125" customWidth="1"/>
    <col min="4874" max="4875" width="11.8359375" customWidth="1"/>
    <col min="4877" max="4878" width="14.390625" customWidth="1"/>
    <col min="5120" max="5120" width="7.93359375" customWidth="1"/>
    <col min="5121" max="5128" width="15.73828125" customWidth="1"/>
    <col min="5130" max="5131" width="11.8359375" customWidth="1"/>
    <col min="5133" max="5134" width="14.390625" customWidth="1"/>
    <col min="5376" max="5376" width="7.93359375" customWidth="1"/>
    <col min="5377" max="5384" width="15.73828125" customWidth="1"/>
    <col min="5386" max="5387" width="11.8359375" customWidth="1"/>
    <col min="5389" max="5390" width="14.390625" customWidth="1"/>
    <col min="5632" max="5632" width="7.93359375" customWidth="1"/>
    <col min="5633" max="5640" width="15.73828125" customWidth="1"/>
    <col min="5642" max="5643" width="11.8359375" customWidth="1"/>
    <col min="5645" max="5646" width="14.390625" customWidth="1"/>
    <col min="5888" max="5888" width="7.93359375" customWidth="1"/>
    <col min="5889" max="5896" width="15.73828125" customWidth="1"/>
    <col min="5898" max="5899" width="11.8359375" customWidth="1"/>
    <col min="5901" max="5902" width="14.390625" customWidth="1"/>
    <col min="6144" max="6144" width="7.93359375" customWidth="1"/>
    <col min="6145" max="6152" width="15.73828125" customWidth="1"/>
    <col min="6154" max="6155" width="11.8359375" customWidth="1"/>
    <col min="6157" max="6158" width="14.390625" customWidth="1"/>
    <col min="6400" max="6400" width="7.93359375" customWidth="1"/>
    <col min="6401" max="6408" width="15.73828125" customWidth="1"/>
    <col min="6410" max="6411" width="11.8359375" customWidth="1"/>
    <col min="6413" max="6414" width="14.390625" customWidth="1"/>
    <col min="6656" max="6656" width="7.93359375" customWidth="1"/>
    <col min="6657" max="6664" width="15.73828125" customWidth="1"/>
    <col min="6666" max="6667" width="11.8359375" customWidth="1"/>
    <col min="6669" max="6670" width="14.390625" customWidth="1"/>
    <col min="6912" max="6912" width="7.93359375" customWidth="1"/>
    <col min="6913" max="6920" width="15.73828125" customWidth="1"/>
    <col min="6922" max="6923" width="11.8359375" customWidth="1"/>
    <col min="6925" max="6926" width="14.390625" customWidth="1"/>
    <col min="7168" max="7168" width="7.93359375" customWidth="1"/>
    <col min="7169" max="7176" width="15.73828125" customWidth="1"/>
    <col min="7178" max="7179" width="11.8359375" customWidth="1"/>
    <col min="7181" max="7182" width="14.390625" customWidth="1"/>
    <col min="7424" max="7424" width="7.93359375" customWidth="1"/>
    <col min="7425" max="7432" width="15.73828125" customWidth="1"/>
    <col min="7434" max="7435" width="11.8359375" customWidth="1"/>
    <col min="7437" max="7438" width="14.390625" customWidth="1"/>
    <col min="7680" max="7680" width="7.93359375" customWidth="1"/>
    <col min="7681" max="7688" width="15.73828125" customWidth="1"/>
    <col min="7690" max="7691" width="11.8359375" customWidth="1"/>
    <col min="7693" max="7694" width="14.390625" customWidth="1"/>
    <col min="7936" max="7936" width="7.93359375" customWidth="1"/>
    <col min="7937" max="7944" width="15.73828125" customWidth="1"/>
    <col min="7946" max="7947" width="11.8359375" customWidth="1"/>
    <col min="7949" max="7950" width="14.390625" customWidth="1"/>
    <col min="8192" max="8192" width="7.93359375" customWidth="1"/>
    <col min="8193" max="8200" width="15.73828125" customWidth="1"/>
    <col min="8202" max="8203" width="11.8359375" customWidth="1"/>
    <col min="8205" max="8206" width="14.390625" customWidth="1"/>
    <col min="8448" max="8448" width="7.93359375" customWidth="1"/>
    <col min="8449" max="8456" width="15.73828125" customWidth="1"/>
    <col min="8458" max="8459" width="11.8359375" customWidth="1"/>
    <col min="8461" max="8462" width="14.390625" customWidth="1"/>
    <col min="8704" max="8704" width="7.93359375" customWidth="1"/>
    <col min="8705" max="8712" width="15.73828125" customWidth="1"/>
    <col min="8714" max="8715" width="11.8359375" customWidth="1"/>
    <col min="8717" max="8718" width="14.390625" customWidth="1"/>
    <col min="8960" max="8960" width="7.93359375" customWidth="1"/>
    <col min="8961" max="8968" width="15.73828125" customWidth="1"/>
    <col min="8970" max="8971" width="11.8359375" customWidth="1"/>
    <col min="8973" max="8974" width="14.390625" customWidth="1"/>
    <col min="9216" max="9216" width="7.93359375" customWidth="1"/>
    <col min="9217" max="9224" width="15.73828125" customWidth="1"/>
    <col min="9226" max="9227" width="11.8359375" customWidth="1"/>
    <col min="9229" max="9230" width="14.390625" customWidth="1"/>
    <col min="9472" max="9472" width="7.93359375" customWidth="1"/>
    <col min="9473" max="9480" width="15.73828125" customWidth="1"/>
    <col min="9482" max="9483" width="11.8359375" customWidth="1"/>
    <col min="9485" max="9486" width="14.390625" customWidth="1"/>
    <col min="9728" max="9728" width="7.93359375" customWidth="1"/>
    <col min="9729" max="9736" width="15.73828125" customWidth="1"/>
    <col min="9738" max="9739" width="11.8359375" customWidth="1"/>
    <col min="9741" max="9742" width="14.390625" customWidth="1"/>
    <col min="9984" max="9984" width="7.93359375" customWidth="1"/>
    <col min="9985" max="9992" width="15.73828125" customWidth="1"/>
    <col min="9994" max="9995" width="11.8359375" customWidth="1"/>
    <col min="9997" max="9998" width="14.390625" customWidth="1"/>
    <col min="10240" max="10240" width="7.93359375" customWidth="1"/>
    <col min="10241" max="10248" width="15.73828125" customWidth="1"/>
    <col min="10250" max="10251" width="11.8359375" customWidth="1"/>
    <col min="10253" max="10254" width="14.390625" customWidth="1"/>
    <col min="10496" max="10496" width="7.93359375" customWidth="1"/>
    <col min="10497" max="10504" width="15.73828125" customWidth="1"/>
    <col min="10506" max="10507" width="11.8359375" customWidth="1"/>
    <col min="10509" max="10510" width="14.390625" customWidth="1"/>
    <col min="10752" max="10752" width="7.93359375" customWidth="1"/>
    <col min="10753" max="10760" width="15.73828125" customWidth="1"/>
    <col min="10762" max="10763" width="11.8359375" customWidth="1"/>
    <col min="10765" max="10766" width="14.390625" customWidth="1"/>
    <col min="11008" max="11008" width="7.93359375" customWidth="1"/>
    <col min="11009" max="11016" width="15.73828125" customWidth="1"/>
    <col min="11018" max="11019" width="11.8359375" customWidth="1"/>
    <col min="11021" max="11022" width="14.390625" customWidth="1"/>
    <col min="11264" max="11264" width="7.93359375" customWidth="1"/>
    <col min="11265" max="11272" width="15.73828125" customWidth="1"/>
    <col min="11274" max="11275" width="11.8359375" customWidth="1"/>
    <col min="11277" max="11278" width="14.390625" customWidth="1"/>
    <col min="11520" max="11520" width="7.93359375" customWidth="1"/>
    <col min="11521" max="11528" width="15.73828125" customWidth="1"/>
    <col min="11530" max="11531" width="11.8359375" customWidth="1"/>
    <col min="11533" max="11534" width="14.390625" customWidth="1"/>
    <col min="11776" max="11776" width="7.93359375" customWidth="1"/>
    <col min="11777" max="11784" width="15.73828125" customWidth="1"/>
    <col min="11786" max="11787" width="11.8359375" customWidth="1"/>
    <col min="11789" max="11790" width="14.390625" customWidth="1"/>
    <col min="12032" max="12032" width="7.93359375" customWidth="1"/>
    <col min="12033" max="12040" width="15.73828125" customWidth="1"/>
    <col min="12042" max="12043" width="11.8359375" customWidth="1"/>
    <col min="12045" max="12046" width="14.390625" customWidth="1"/>
    <col min="12288" max="12288" width="7.93359375" customWidth="1"/>
    <col min="12289" max="12296" width="15.73828125" customWidth="1"/>
    <col min="12298" max="12299" width="11.8359375" customWidth="1"/>
    <col min="12301" max="12302" width="14.390625" customWidth="1"/>
    <col min="12544" max="12544" width="7.93359375" customWidth="1"/>
    <col min="12545" max="12552" width="15.73828125" customWidth="1"/>
    <col min="12554" max="12555" width="11.8359375" customWidth="1"/>
    <col min="12557" max="12558" width="14.390625" customWidth="1"/>
    <col min="12800" max="12800" width="7.93359375" customWidth="1"/>
    <col min="12801" max="12808" width="15.73828125" customWidth="1"/>
    <col min="12810" max="12811" width="11.8359375" customWidth="1"/>
    <col min="12813" max="12814" width="14.390625" customWidth="1"/>
    <col min="13056" max="13056" width="7.93359375" customWidth="1"/>
    <col min="13057" max="13064" width="15.73828125" customWidth="1"/>
    <col min="13066" max="13067" width="11.8359375" customWidth="1"/>
    <col min="13069" max="13070" width="14.390625" customWidth="1"/>
    <col min="13312" max="13312" width="7.93359375" customWidth="1"/>
    <col min="13313" max="13320" width="15.73828125" customWidth="1"/>
    <col min="13322" max="13323" width="11.8359375" customWidth="1"/>
    <col min="13325" max="13326" width="14.390625" customWidth="1"/>
    <col min="13568" max="13568" width="7.93359375" customWidth="1"/>
    <col min="13569" max="13576" width="15.73828125" customWidth="1"/>
    <col min="13578" max="13579" width="11.8359375" customWidth="1"/>
    <col min="13581" max="13582" width="14.390625" customWidth="1"/>
    <col min="13824" max="13824" width="7.93359375" customWidth="1"/>
    <col min="13825" max="13832" width="15.73828125" customWidth="1"/>
    <col min="13834" max="13835" width="11.8359375" customWidth="1"/>
    <col min="13837" max="13838" width="14.390625" customWidth="1"/>
    <col min="14080" max="14080" width="7.93359375" customWidth="1"/>
    <col min="14081" max="14088" width="15.73828125" customWidth="1"/>
    <col min="14090" max="14091" width="11.8359375" customWidth="1"/>
    <col min="14093" max="14094" width="14.390625" customWidth="1"/>
    <col min="14336" max="14336" width="7.93359375" customWidth="1"/>
    <col min="14337" max="14344" width="15.73828125" customWidth="1"/>
    <col min="14346" max="14347" width="11.8359375" customWidth="1"/>
    <col min="14349" max="14350" width="14.390625" customWidth="1"/>
    <col min="14592" max="14592" width="7.93359375" customWidth="1"/>
    <col min="14593" max="14600" width="15.73828125" customWidth="1"/>
    <col min="14602" max="14603" width="11.8359375" customWidth="1"/>
    <col min="14605" max="14606" width="14.390625" customWidth="1"/>
    <col min="14848" max="14848" width="7.93359375" customWidth="1"/>
    <col min="14849" max="14856" width="15.73828125" customWidth="1"/>
    <col min="14858" max="14859" width="11.8359375" customWidth="1"/>
    <col min="14861" max="14862" width="14.390625" customWidth="1"/>
    <col min="15104" max="15104" width="7.93359375" customWidth="1"/>
    <col min="15105" max="15112" width="15.73828125" customWidth="1"/>
    <col min="15114" max="15115" width="11.8359375" customWidth="1"/>
    <col min="15117" max="15118" width="14.390625" customWidth="1"/>
    <col min="15360" max="15360" width="7.93359375" customWidth="1"/>
    <col min="15361" max="15368" width="15.73828125" customWidth="1"/>
    <col min="15370" max="15371" width="11.8359375" customWidth="1"/>
    <col min="15373" max="15374" width="14.390625" customWidth="1"/>
    <col min="15616" max="15616" width="7.93359375" customWidth="1"/>
    <col min="15617" max="15624" width="15.73828125" customWidth="1"/>
    <col min="15626" max="15627" width="11.8359375" customWidth="1"/>
    <col min="15629" max="15630" width="14.390625" customWidth="1"/>
    <col min="15872" max="15872" width="7.93359375" customWidth="1"/>
    <col min="15873" max="15880" width="15.73828125" customWidth="1"/>
    <col min="15882" max="15883" width="11.8359375" customWidth="1"/>
    <col min="15885" max="15886" width="14.390625" customWidth="1"/>
    <col min="16128" max="16128" width="7.93359375" customWidth="1"/>
    <col min="16129" max="16136" width="15.73828125" customWidth="1"/>
    <col min="16138" max="16139" width="11.8359375" customWidth="1"/>
    <col min="16141" max="16142" width="14.390625" customWidth="1"/>
  </cols>
  <sheetData>
    <row r="1" spans="1:19" ht="21.75" thickBot="1" x14ac:dyDescent="0.35">
      <c r="A1" s="70" t="s">
        <v>8</v>
      </c>
      <c r="B1" s="70"/>
      <c r="C1" s="70"/>
      <c r="D1" s="70"/>
      <c r="E1" s="70"/>
      <c r="F1" s="70"/>
      <c r="G1" s="70"/>
      <c r="H1" s="70"/>
      <c r="I1" s="70"/>
      <c r="K1" s="70" t="s">
        <v>9</v>
      </c>
      <c r="L1" s="70"/>
      <c r="N1" s="70" t="s">
        <v>10</v>
      </c>
      <c r="O1" s="70"/>
      <c r="Q1" s="21" t="s">
        <v>28</v>
      </c>
      <c r="S1" s="21" t="s">
        <v>29</v>
      </c>
    </row>
    <row r="2" spans="1:19" ht="21" x14ac:dyDescent="0.3">
      <c r="A2" s="70" t="s">
        <v>25</v>
      </c>
      <c r="B2" s="70"/>
      <c r="C2" s="70"/>
      <c r="D2" s="70"/>
      <c r="E2" s="70"/>
      <c r="F2" s="70"/>
      <c r="G2" s="70"/>
      <c r="H2" s="70"/>
      <c r="I2" s="70"/>
      <c r="Q2" s="23">
        <v>1</v>
      </c>
      <c r="S2" s="23">
        <v>1</v>
      </c>
    </row>
    <row r="3" spans="1:19" ht="24" thickBot="1" x14ac:dyDescent="0.25">
      <c r="A3" s="71">
        <v>2018</v>
      </c>
      <c r="B3" s="71"/>
      <c r="C3" s="71"/>
      <c r="D3" s="71"/>
      <c r="E3" s="71"/>
      <c r="F3" s="71"/>
      <c r="G3" s="71"/>
      <c r="H3" s="71"/>
      <c r="I3" s="71"/>
      <c r="Q3" s="24">
        <v>2</v>
      </c>
      <c r="S3" s="24">
        <v>2</v>
      </c>
    </row>
    <row r="4" spans="1:19" ht="15" customHeight="1" x14ac:dyDescent="0.2">
      <c r="A4" s="66" t="s">
        <v>11</v>
      </c>
      <c r="B4" s="68" t="s">
        <v>12</v>
      </c>
      <c r="C4" s="68" t="s">
        <v>13</v>
      </c>
      <c r="D4" s="68" t="s">
        <v>14</v>
      </c>
      <c r="E4" s="68" t="s">
        <v>15</v>
      </c>
      <c r="F4" s="68" t="s">
        <v>16</v>
      </c>
      <c r="G4" s="68" t="s">
        <v>17</v>
      </c>
      <c r="H4" s="68" t="s">
        <v>18</v>
      </c>
      <c r="I4" s="76" t="s">
        <v>19</v>
      </c>
      <c r="K4" s="72" t="s">
        <v>20</v>
      </c>
      <c r="L4" s="74" t="s">
        <v>21</v>
      </c>
      <c r="N4" s="72" t="s">
        <v>22</v>
      </c>
      <c r="O4" s="74" t="s">
        <v>23</v>
      </c>
      <c r="Q4" s="24">
        <v>3</v>
      </c>
      <c r="S4" s="24">
        <v>3</v>
      </c>
    </row>
    <row r="5" spans="1:19" ht="15.75" thickBot="1" x14ac:dyDescent="0.25">
      <c r="A5" s="67"/>
      <c r="B5" s="69"/>
      <c r="C5" s="69"/>
      <c r="D5" s="69"/>
      <c r="E5" s="69"/>
      <c r="F5" s="69"/>
      <c r="G5" s="69"/>
      <c r="H5" s="69"/>
      <c r="I5" s="77"/>
      <c r="K5" s="73"/>
      <c r="L5" s="75"/>
      <c r="N5" s="73"/>
      <c r="O5" s="75"/>
      <c r="Q5" s="24">
        <v>4</v>
      </c>
      <c r="S5" s="24">
        <v>4</v>
      </c>
    </row>
    <row r="6" spans="1:19" ht="18" x14ac:dyDescent="0.2">
      <c r="A6" s="1">
        <v>1</v>
      </c>
      <c r="B6" s="26">
        <v>10510</v>
      </c>
      <c r="C6" s="26">
        <v>10602</v>
      </c>
      <c r="D6" s="26">
        <v>10695</v>
      </c>
      <c r="E6" s="26">
        <v>10789</v>
      </c>
      <c r="F6" s="26">
        <v>10884</v>
      </c>
      <c r="G6" s="26">
        <v>10982</v>
      </c>
      <c r="H6" s="26">
        <v>11076</v>
      </c>
      <c r="I6" s="26">
        <v>11173</v>
      </c>
      <c r="K6" s="2">
        <v>1</v>
      </c>
      <c r="L6" s="3">
        <v>0</v>
      </c>
      <c r="N6" s="4" t="s">
        <v>1</v>
      </c>
      <c r="O6" s="5">
        <v>0.65</v>
      </c>
      <c r="Q6" s="24">
        <v>5</v>
      </c>
      <c r="S6" s="24">
        <v>5</v>
      </c>
    </row>
    <row r="7" spans="1:19" ht="18" x14ac:dyDescent="0.2">
      <c r="A7" s="6">
        <v>2</v>
      </c>
      <c r="B7" s="27">
        <v>11200</v>
      </c>
      <c r="C7" s="27">
        <v>11293</v>
      </c>
      <c r="D7" s="27">
        <v>11386</v>
      </c>
      <c r="E7" s="27">
        <v>11480</v>
      </c>
      <c r="F7" s="27">
        <v>11575</v>
      </c>
      <c r="G7" s="27">
        <v>11671</v>
      </c>
      <c r="H7" s="27">
        <v>11767</v>
      </c>
      <c r="I7" s="27">
        <v>11864</v>
      </c>
      <c r="K7" s="7">
        <v>2</v>
      </c>
      <c r="L7" s="8">
        <v>0</v>
      </c>
      <c r="N7" s="9" t="s">
        <v>2</v>
      </c>
      <c r="O7" s="5">
        <v>0.57499999999999996</v>
      </c>
      <c r="Q7" s="24">
        <v>6</v>
      </c>
      <c r="S7" s="24">
        <v>6</v>
      </c>
    </row>
    <row r="8" spans="1:19" ht="18.75" thickBot="1" x14ac:dyDescent="0.25">
      <c r="A8" s="6">
        <v>3</v>
      </c>
      <c r="B8" s="28">
        <v>11914</v>
      </c>
      <c r="C8" s="28">
        <v>12013</v>
      </c>
      <c r="D8" s="28">
        <v>12112</v>
      </c>
      <c r="E8" s="28">
        <v>12212</v>
      </c>
      <c r="F8" s="28">
        <v>12313</v>
      </c>
      <c r="G8" s="28">
        <v>12414</v>
      </c>
      <c r="H8" s="28">
        <v>12517</v>
      </c>
      <c r="I8" s="28">
        <v>12620</v>
      </c>
      <c r="K8" s="7">
        <v>3</v>
      </c>
      <c r="L8" s="10">
        <v>0.4</v>
      </c>
      <c r="N8" s="11" t="s">
        <v>3</v>
      </c>
      <c r="O8" s="12">
        <v>0.5</v>
      </c>
      <c r="Q8" s="24">
        <v>7</v>
      </c>
      <c r="S8" s="24">
        <v>7</v>
      </c>
    </row>
    <row r="9" spans="1:19" ht="18.75" thickBot="1" x14ac:dyDescent="0.25">
      <c r="A9" s="6">
        <v>4</v>
      </c>
      <c r="B9" s="27">
        <v>12674</v>
      </c>
      <c r="C9" s="27">
        <v>12778</v>
      </c>
      <c r="D9" s="27">
        <v>12884</v>
      </c>
      <c r="E9" s="27">
        <v>12990</v>
      </c>
      <c r="F9" s="27">
        <v>13097</v>
      </c>
      <c r="G9" s="27">
        <v>13206</v>
      </c>
      <c r="H9" s="27">
        <v>13315</v>
      </c>
      <c r="I9" s="27">
        <v>13424</v>
      </c>
      <c r="K9" s="7">
        <v>4</v>
      </c>
      <c r="L9" s="10">
        <v>0.5</v>
      </c>
      <c r="Q9" s="25">
        <v>8</v>
      </c>
      <c r="S9" s="24">
        <v>8</v>
      </c>
    </row>
    <row r="10" spans="1:19" ht="18" x14ac:dyDescent="0.2">
      <c r="A10" s="13">
        <v>5</v>
      </c>
      <c r="B10" s="28">
        <v>13481</v>
      </c>
      <c r="C10" s="28">
        <v>13606</v>
      </c>
      <c r="D10" s="28">
        <v>13705</v>
      </c>
      <c r="E10" s="28">
        <v>13818</v>
      </c>
      <c r="F10" s="28">
        <v>13932</v>
      </c>
      <c r="G10" s="28">
        <v>14047</v>
      </c>
      <c r="H10" s="28">
        <v>14163</v>
      </c>
      <c r="I10" s="28">
        <v>14280</v>
      </c>
      <c r="K10" s="7">
        <v>5</v>
      </c>
      <c r="L10" s="10">
        <v>0.6</v>
      </c>
      <c r="S10" s="24">
        <v>9</v>
      </c>
    </row>
    <row r="11" spans="1:19" ht="18" x14ac:dyDescent="0.2">
      <c r="A11" s="14">
        <v>6</v>
      </c>
      <c r="B11" s="27">
        <v>14340</v>
      </c>
      <c r="C11" s="27">
        <v>14459</v>
      </c>
      <c r="D11" s="27">
        <v>14578</v>
      </c>
      <c r="E11" s="27">
        <v>14699</v>
      </c>
      <c r="F11" s="27">
        <v>14820</v>
      </c>
      <c r="G11" s="27">
        <v>14942</v>
      </c>
      <c r="H11" s="27">
        <v>15066</v>
      </c>
      <c r="I11" s="27">
        <v>15190</v>
      </c>
      <c r="K11" s="7">
        <v>6</v>
      </c>
      <c r="L11" s="10">
        <v>0.7</v>
      </c>
      <c r="S11" s="24">
        <v>10</v>
      </c>
    </row>
    <row r="12" spans="1:19" ht="18" x14ac:dyDescent="0.2">
      <c r="A12" s="6">
        <v>7</v>
      </c>
      <c r="B12" s="28">
        <v>15254</v>
      </c>
      <c r="C12" s="28">
        <v>15380</v>
      </c>
      <c r="D12" s="28">
        <v>15507</v>
      </c>
      <c r="E12" s="28">
        <v>15635</v>
      </c>
      <c r="F12" s="28">
        <v>15765</v>
      </c>
      <c r="G12" s="28">
        <v>15895</v>
      </c>
      <c r="H12" s="28">
        <v>16026</v>
      </c>
      <c r="I12" s="28">
        <v>16158</v>
      </c>
      <c r="K12" s="7">
        <v>7</v>
      </c>
      <c r="L12" s="10">
        <v>0.8</v>
      </c>
      <c r="S12" s="24">
        <v>11</v>
      </c>
    </row>
    <row r="13" spans="1:19" ht="18" x14ac:dyDescent="0.2">
      <c r="A13" s="6">
        <v>8</v>
      </c>
      <c r="B13" s="27">
        <v>16282</v>
      </c>
      <c r="C13" s="27">
        <v>16433</v>
      </c>
      <c r="D13" s="27">
        <v>16585</v>
      </c>
      <c r="E13" s="27">
        <v>16739</v>
      </c>
      <c r="F13" s="27">
        <v>16895</v>
      </c>
      <c r="G13" s="27">
        <v>17051</v>
      </c>
      <c r="H13" s="27">
        <v>17209</v>
      </c>
      <c r="I13" s="27">
        <v>17369</v>
      </c>
      <c r="K13" s="7">
        <v>8</v>
      </c>
      <c r="L13" s="10">
        <v>0.9</v>
      </c>
      <c r="S13" s="24">
        <v>12</v>
      </c>
    </row>
    <row r="14" spans="1:19" ht="18.75" thickBot="1" x14ac:dyDescent="0.25">
      <c r="A14" s="6">
        <v>9</v>
      </c>
      <c r="B14" s="28">
        <v>17473</v>
      </c>
      <c r="C14" s="28">
        <v>17627</v>
      </c>
      <c r="D14" s="28">
        <v>17781</v>
      </c>
      <c r="E14" s="28">
        <v>17937</v>
      </c>
      <c r="F14" s="28">
        <v>18095</v>
      </c>
      <c r="G14" s="28">
        <v>18253</v>
      </c>
      <c r="H14" s="28">
        <v>18413</v>
      </c>
      <c r="I14" s="28">
        <v>18575</v>
      </c>
      <c r="K14" s="15">
        <v>9</v>
      </c>
      <c r="L14" s="16">
        <v>1</v>
      </c>
      <c r="P14" s="22"/>
      <c r="Q14" s="22"/>
      <c r="R14" s="22"/>
      <c r="S14" s="24">
        <v>13</v>
      </c>
    </row>
    <row r="15" spans="1:19" ht="18" x14ac:dyDescent="0.2">
      <c r="A15" s="13">
        <v>10</v>
      </c>
      <c r="B15" s="27">
        <v>18718</v>
      </c>
      <c r="C15" s="27">
        <v>18883</v>
      </c>
      <c r="D15" s="27">
        <v>19048</v>
      </c>
      <c r="E15" s="27">
        <v>19215</v>
      </c>
      <c r="F15" s="27">
        <v>19384</v>
      </c>
      <c r="G15" s="27">
        <v>19567</v>
      </c>
      <c r="H15" s="27">
        <v>19725</v>
      </c>
      <c r="I15" s="27">
        <v>19898</v>
      </c>
      <c r="S15" s="24">
        <v>14</v>
      </c>
    </row>
    <row r="16" spans="1:19" ht="18" x14ac:dyDescent="0.2">
      <c r="A16" s="14">
        <v>11</v>
      </c>
      <c r="B16" s="28">
        <v>20179</v>
      </c>
      <c r="C16" s="28">
        <v>20437</v>
      </c>
      <c r="D16" s="28">
        <v>20698</v>
      </c>
      <c r="E16" s="28">
        <v>20963</v>
      </c>
      <c r="F16" s="28">
        <v>21231</v>
      </c>
      <c r="G16" s="28">
        <v>21502</v>
      </c>
      <c r="H16" s="28">
        <v>21777</v>
      </c>
      <c r="I16" s="28">
        <v>22055</v>
      </c>
      <c r="S16" s="24">
        <v>15</v>
      </c>
    </row>
    <row r="17" spans="1:19" ht="18" x14ac:dyDescent="0.2">
      <c r="A17" s="6">
        <v>12</v>
      </c>
      <c r="B17" s="27">
        <v>22149</v>
      </c>
      <c r="C17" s="27">
        <v>22410</v>
      </c>
      <c r="D17" s="27">
        <v>22674</v>
      </c>
      <c r="E17" s="27">
        <v>22942</v>
      </c>
      <c r="F17" s="27">
        <v>23212</v>
      </c>
      <c r="G17" s="27">
        <v>23486</v>
      </c>
      <c r="H17" s="27">
        <v>23763</v>
      </c>
      <c r="I17" s="27">
        <v>24043</v>
      </c>
      <c r="S17" s="24">
        <v>16</v>
      </c>
    </row>
    <row r="18" spans="1:19" ht="18" x14ac:dyDescent="0.2">
      <c r="A18" s="6">
        <v>13</v>
      </c>
      <c r="B18" s="28">
        <v>24224</v>
      </c>
      <c r="C18" s="28">
        <v>24510</v>
      </c>
      <c r="D18" s="28">
        <v>24799</v>
      </c>
      <c r="E18" s="28">
        <v>25091</v>
      </c>
      <c r="F18" s="28">
        <v>25387</v>
      </c>
      <c r="G18" s="28">
        <v>25686</v>
      </c>
      <c r="H18" s="28">
        <v>25989</v>
      </c>
      <c r="I18" s="28">
        <v>26296</v>
      </c>
      <c r="S18" s="24">
        <v>17</v>
      </c>
    </row>
    <row r="19" spans="1:19" ht="18" x14ac:dyDescent="0.2">
      <c r="A19" s="6">
        <v>14</v>
      </c>
      <c r="B19" s="27">
        <v>26494</v>
      </c>
      <c r="C19" s="27">
        <v>26806</v>
      </c>
      <c r="D19" s="27">
        <v>27122</v>
      </c>
      <c r="E19" s="27">
        <v>27442</v>
      </c>
      <c r="F19" s="27">
        <v>27766</v>
      </c>
      <c r="G19" s="27">
        <v>28093</v>
      </c>
      <c r="H19" s="27">
        <v>28424</v>
      </c>
      <c r="I19" s="27">
        <v>28759</v>
      </c>
      <c r="S19" s="24">
        <v>18</v>
      </c>
    </row>
    <row r="20" spans="1:19" ht="18" x14ac:dyDescent="0.2">
      <c r="A20" s="13">
        <v>15</v>
      </c>
      <c r="B20" s="28">
        <v>29010</v>
      </c>
      <c r="C20" s="28">
        <v>29359</v>
      </c>
      <c r="D20" s="28">
        <v>29713</v>
      </c>
      <c r="E20" s="28">
        <v>30071</v>
      </c>
      <c r="F20" s="28">
        <v>30432</v>
      </c>
      <c r="G20" s="28">
        <v>30799</v>
      </c>
      <c r="H20" s="28">
        <v>31170</v>
      </c>
      <c r="I20" s="28">
        <v>31545</v>
      </c>
      <c r="S20" s="24">
        <v>19</v>
      </c>
    </row>
    <row r="21" spans="1:19" ht="18" x14ac:dyDescent="0.2">
      <c r="A21" s="14">
        <v>16</v>
      </c>
      <c r="B21" s="27">
        <v>31765</v>
      </c>
      <c r="C21" s="27">
        <v>32147</v>
      </c>
      <c r="D21" s="27">
        <v>32535</v>
      </c>
      <c r="E21" s="27">
        <v>32926</v>
      </c>
      <c r="F21" s="27">
        <v>33323</v>
      </c>
      <c r="G21" s="27">
        <v>33724</v>
      </c>
      <c r="H21" s="27">
        <v>34130</v>
      </c>
      <c r="I21" s="27">
        <v>34541</v>
      </c>
      <c r="S21" s="24">
        <v>20</v>
      </c>
    </row>
    <row r="22" spans="1:19" ht="18" x14ac:dyDescent="0.2">
      <c r="A22" s="6">
        <v>17</v>
      </c>
      <c r="B22" s="28">
        <v>34781</v>
      </c>
      <c r="C22" s="28">
        <v>35201</v>
      </c>
      <c r="D22" s="28">
        <v>35624</v>
      </c>
      <c r="E22" s="28">
        <v>36053</v>
      </c>
      <c r="F22" s="28">
        <v>36487</v>
      </c>
      <c r="G22" s="28">
        <v>36927</v>
      </c>
      <c r="H22" s="28">
        <v>37371</v>
      </c>
      <c r="I22" s="28">
        <v>37821</v>
      </c>
      <c r="S22" s="24">
        <v>21</v>
      </c>
    </row>
    <row r="23" spans="1:19" ht="18" x14ac:dyDescent="0.2">
      <c r="A23" s="6">
        <v>18</v>
      </c>
      <c r="B23" s="27">
        <v>38085</v>
      </c>
      <c r="C23" s="27">
        <v>38543</v>
      </c>
      <c r="D23" s="27">
        <v>39007</v>
      </c>
      <c r="E23" s="27">
        <v>39477</v>
      </c>
      <c r="F23" s="27">
        <v>39952</v>
      </c>
      <c r="G23" s="27">
        <v>40433</v>
      </c>
      <c r="H23" s="27">
        <v>40920</v>
      </c>
      <c r="I23" s="27">
        <v>41413</v>
      </c>
      <c r="S23" s="24">
        <v>22</v>
      </c>
    </row>
    <row r="24" spans="1:19" ht="18" x14ac:dyDescent="0.2">
      <c r="A24" s="6">
        <v>19</v>
      </c>
      <c r="B24" s="28">
        <v>42099</v>
      </c>
      <c r="C24" s="28">
        <v>42730</v>
      </c>
      <c r="D24" s="28">
        <v>43371</v>
      </c>
      <c r="E24" s="28">
        <v>44020</v>
      </c>
      <c r="F24" s="28">
        <v>44680</v>
      </c>
      <c r="G24" s="28">
        <v>45350</v>
      </c>
      <c r="H24" s="28">
        <v>46030</v>
      </c>
      <c r="I24" s="28">
        <v>46720</v>
      </c>
      <c r="S24" s="24">
        <v>23</v>
      </c>
    </row>
    <row r="25" spans="1:19" ht="18" x14ac:dyDescent="0.2">
      <c r="A25" s="13">
        <v>20</v>
      </c>
      <c r="B25" s="27">
        <v>47037</v>
      </c>
      <c r="C25" s="27">
        <v>47742</v>
      </c>
      <c r="D25" s="27">
        <v>48457</v>
      </c>
      <c r="E25" s="27">
        <v>49184</v>
      </c>
      <c r="F25" s="27">
        <v>49921</v>
      </c>
      <c r="G25" s="27">
        <v>50669</v>
      </c>
      <c r="H25" s="27">
        <v>51428</v>
      </c>
      <c r="I25" s="27">
        <v>52199</v>
      </c>
      <c r="S25" s="24">
        <v>24</v>
      </c>
    </row>
    <row r="26" spans="1:19" ht="18" x14ac:dyDescent="0.2">
      <c r="A26" s="14">
        <v>21</v>
      </c>
      <c r="B26" s="28">
        <v>52554</v>
      </c>
      <c r="C26" s="28">
        <v>53341</v>
      </c>
      <c r="D26" s="28">
        <v>54141</v>
      </c>
      <c r="E26" s="28">
        <v>54952</v>
      </c>
      <c r="F26" s="28">
        <v>55776</v>
      </c>
      <c r="G26" s="28">
        <v>56612</v>
      </c>
      <c r="H26" s="28">
        <v>57460</v>
      </c>
      <c r="I26" s="28">
        <v>58322</v>
      </c>
      <c r="S26" s="24">
        <v>25</v>
      </c>
    </row>
    <row r="27" spans="1:19" ht="18" x14ac:dyDescent="0.2">
      <c r="A27" s="6">
        <v>22</v>
      </c>
      <c r="B27" s="27">
        <v>58717</v>
      </c>
      <c r="C27" s="27">
        <v>59597</v>
      </c>
      <c r="D27" s="27">
        <v>60491</v>
      </c>
      <c r="E27" s="27">
        <v>61397</v>
      </c>
      <c r="F27" s="27">
        <v>62318</v>
      </c>
      <c r="G27" s="27">
        <v>63252</v>
      </c>
      <c r="H27" s="27">
        <v>64200</v>
      </c>
      <c r="I27" s="27">
        <v>65162</v>
      </c>
      <c r="S27" s="24">
        <v>26</v>
      </c>
    </row>
    <row r="28" spans="1:19" ht="18" x14ac:dyDescent="0.2">
      <c r="A28" s="6">
        <v>23</v>
      </c>
      <c r="B28" s="28">
        <v>65604</v>
      </c>
      <c r="C28" s="28">
        <v>66587</v>
      </c>
      <c r="D28" s="28">
        <v>67585</v>
      </c>
      <c r="E28" s="28">
        <v>68598</v>
      </c>
      <c r="F28" s="28">
        <v>69627</v>
      </c>
      <c r="G28" s="28">
        <v>70670</v>
      </c>
      <c r="H28" s="28">
        <v>71730</v>
      </c>
      <c r="I28" s="28">
        <v>728085</v>
      </c>
      <c r="S28" s="24">
        <v>27</v>
      </c>
    </row>
    <row r="29" spans="1:19" ht="18" x14ac:dyDescent="0.2">
      <c r="A29" s="6">
        <v>24</v>
      </c>
      <c r="B29" s="27">
        <v>73299</v>
      </c>
      <c r="C29" s="27">
        <v>74397</v>
      </c>
      <c r="D29" s="27">
        <v>75512</v>
      </c>
      <c r="E29" s="27">
        <v>76644</v>
      </c>
      <c r="F29" s="27">
        <v>77793</v>
      </c>
      <c r="G29" s="27">
        <v>78959</v>
      </c>
      <c r="H29" s="27">
        <v>80143</v>
      </c>
      <c r="I29" s="27">
        <v>81344</v>
      </c>
      <c r="S29" s="24">
        <v>28</v>
      </c>
    </row>
    <row r="30" spans="1:19" ht="18" x14ac:dyDescent="0.2">
      <c r="A30" s="13">
        <v>25</v>
      </c>
      <c r="B30" s="28">
        <v>82439</v>
      </c>
      <c r="C30" s="28">
        <v>83674</v>
      </c>
      <c r="D30" s="28">
        <v>84928</v>
      </c>
      <c r="E30" s="28">
        <v>86201</v>
      </c>
      <c r="F30" s="28">
        <v>87493</v>
      </c>
      <c r="G30" s="28">
        <v>88805</v>
      </c>
      <c r="H30" s="28">
        <v>90136</v>
      </c>
      <c r="I30" s="28">
        <v>91487</v>
      </c>
      <c r="S30" s="24">
        <v>29</v>
      </c>
    </row>
    <row r="31" spans="1:19" ht="18" x14ac:dyDescent="0.2">
      <c r="A31" s="14">
        <v>26</v>
      </c>
      <c r="B31" s="27">
        <v>92108</v>
      </c>
      <c r="C31" s="27">
        <v>93488</v>
      </c>
      <c r="D31" s="27">
        <v>94889</v>
      </c>
      <c r="E31" s="27">
        <v>96312</v>
      </c>
      <c r="F31" s="27">
        <v>97755</v>
      </c>
      <c r="G31" s="27">
        <v>99221</v>
      </c>
      <c r="H31" s="27">
        <v>100708</v>
      </c>
      <c r="I31" s="27">
        <v>102217</v>
      </c>
      <c r="S31" s="24">
        <v>30</v>
      </c>
    </row>
    <row r="32" spans="1:19" ht="18.75" thickBot="1" x14ac:dyDescent="0.25">
      <c r="A32" s="6">
        <v>27</v>
      </c>
      <c r="B32" s="28">
        <v>102910</v>
      </c>
      <c r="C32" s="28">
        <v>104453</v>
      </c>
      <c r="D32" s="28">
        <v>106019</v>
      </c>
      <c r="E32" s="28">
        <v>107608</v>
      </c>
      <c r="F32" s="28">
        <v>109221</v>
      </c>
      <c r="G32" s="28">
        <v>110858</v>
      </c>
      <c r="H32" s="28">
        <v>112519</v>
      </c>
      <c r="I32" s="28">
        <v>114210</v>
      </c>
      <c r="S32" s="25">
        <v>31</v>
      </c>
    </row>
    <row r="33" spans="1:9" ht="18" x14ac:dyDescent="0.2">
      <c r="A33" s="6">
        <v>28</v>
      </c>
      <c r="B33" s="27">
        <v>114981</v>
      </c>
      <c r="C33" s="27">
        <v>116704</v>
      </c>
      <c r="D33" s="27">
        <v>118453</v>
      </c>
      <c r="E33" s="27">
        <v>120299</v>
      </c>
      <c r="F33" s="27">
        <v>122031</v>
      </c>
      <c r="G33" s="27">
        <v>123860</v>
      </c>
      <c r="H33" s="27">
        <v>125716</v>
      </c>
      <c r="I33" s="27">
        <v>127601</v>
      </c>
    </row>
    <row r="34" spans="1:9" ht="18" x14ac:dyDescent="0.2">
      <c r="A34" s="6">
        <v>29</v>
      </c>
      <c r="B34" s="28">
        <v>128467</v>
      </c>
      <c r="C34" s="28">
        <v>130392</v>
      </c>
      <c r="D34" s="28">
        <v>132346</v>
      </c>
      <c r="E34" s="28">
        <v>134330</v>
      </c>
      <c r="F34" s="28">
        <v>136343</v>
      </c>
      <c r="G34" s="28">
        <v>138387</v>
      </c>
      <c r="H34" s="28">
        <v>140461</v>
      </c>
      <c r="I34" s="28">
        <v>142566</v>
      </c>
    </row>
    <row r="35" spans="1:9" ht="18" x14ac:dyDescent="0.2">
      <c r="A35" s="13">
        <v>30</v>
      </c>
      <c r="B35" s="27">
        <v>143534</v>
      </c>
      <c r="C35" s="27">
        <v>145685</v>
      </c>
      <c r="D35" s="27">
        <v>147869</v>
      </c>
      <c r="E35" s="27">
        <v>150085</v>
      </c>
      <c r="F35" s="27">
        <v>152335</v>
      </c>
      <c r="G35" s="27">
        <v>154618</v>
      </c>
      <c r="H35" s="27">
        <v>156935</v>
      </c>
      <c r="I35" s="27">
        <v>159288</v>
      </c>
    </row>
    <row r="36" spans="1:9" ht="18" x14ac:dyDescent="0.2">
      <c r="A36" s="14">
        <v>31</v>
      </c>
      <c r="B36" s="28">
        <v>198168</v>
      </c>
      <c r="C36" s="28">
        <v>201615</v>
      </c>
      <c r="D36" s="28">
        <v>205121</v>
      </c>
      <c r="E36" s="28">
        <v>208689</v>
      </c>
      <c r="F36" s="28">
        <v>212318</v>
      </c>
      <c r="G36" s="28">
        <v>216011</v>
      </c>
      <c r="H36" s="28">
        <v>219768</v>
      </c>
      <c r="I36" s="28">
        <v>223590</v>
      </c>
    </row>
    <row r="37" spans="1:9" ht="18" x14ac:dyDescent="0.2">
      <c r="A37" s="6">
        <v>32</v>
      </c>
      <c r="B37" s="27">
        <v>233857</v>
      </c>
      <c r="C37" s="27">
        <v>238035</v>
      </c>
      <c r="D37" s="27">
        <v>242288</v>
      </c>
      <c r="E37" s="27">
        <v>246618</v>
      </c>
      <c r="F37" s="27">
        <v>251024</v>
      </c>
      <c r="G37" s="27">
        <v>255509</v>
      </c>
      <c r="H37" s="27">
        <v>260074</v>
      </c>
      <c r="I37" s="27">
        <v>264721</v>
      </c>
    </row>
    <row r="38" spans="1:9" ht="18" x14ac:dyDescent="0.2">
      <c r="A38" s="6">
        <v>33</v>
      </c>
      <c r="B38" s="28">
        <v>289401</v>
      </c>
      <c r="C38" s="28">
        <v>298083</v>
      </c>
      <c r="D38" s="29" t="s">
        <v>30</v>
      </c>
      <c r="E38" s="29" t="s">
        <v>30</v>
      </c>
      <c r="F38" s="29" t="s">
        <v>30</v>
      </c>
      <c r="G38" s="29" t="s">
        <v>30</v>
      </c>
      <c r="H38" s="29" t="s">
        <v>30</v>
      </c>
      <c r="I38" s="29" t="s">
        <v>30</v>
      </c>
    </row>
    <row r="39" spans="1:9" ht="15.75" thickBot="1" x14ac:dyDescent="0.25">
      <c r="A39" s="17"/>
      <c r="B39" s="30"/>
      <c r="C39" s="30"/>
      <c r="D39" s="30"/>
      <c r="E39" s="30"/>
      <c r="F39" s="30"/>
      <c r="G39" s="30"/>
      <c r="H39" s="30"/>
      <c r="I39" s="30"/>
    </row>
  </sheetData>
  <sheetProtection algorithmName="SHA-512" hashValue="126beveRVi8vjGlQv+DlbtWdUKvCPeKHrIHrQpXqK0hR/A0YYIZZevPh3C4DNZGoiYrt170jBz9gatHTF87H4g==" saltValue="lL4/Rfucg3+dNQMXoZidRg==" spinCount="100000" sheet="1" objects="1" scenarios="1"/>
  <mergeCells count="18">
    <mergeCell ref="N4:N5"/>
    <mergeCell ref="O4:O5"/>
    <mergeCell ref="F4:F5"/>
    <mergeCell ref="G4:G5"/>
    <mergeCell ref="H4:H5"/>
    <mergeCell ref="I4:I5"/>
    <mergeCell ref="K4:K5"/>
    <mergeCell ref="L4:L5"/>
    <mergeCell ref="A1:I1"/>
    <mergeCell ref="K1:L1"/>
    <mergeCell ref="N1:O1"/>
    <mergeCell ref="A2:I2"/>
    <mergeCell ref="A3:I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K61"/>
  <sheetViews>
    <sheetView zoomScale="85" zoomScaleNormal="85" workbookViewId="0">
      <selection activeCell="B10" sqref="B10"/>
    </sheetView>
  </sheetViews>
  <sheetFormatPr defaultColWidth="9.14453125" defaultRowHeight="15" x14ac:dyDescent="0.2"/>
  <cols>
    <col min="1" max="1" width="20.04296875" style="40" customWidth="1"/>
    <col min="2" max="2" width="41.1640625" style="33" bestFit="1" customWidth="1"/>
    <col min="3" max="3" width="9.4140625" style="40" customWidth="1"/>
    <col min="4" max="4" width="18.16015625" style="33" customWidth="1"/>
    <col min="5" max="5" width="36.453125" style="33" customWidth="1"/>
    <col min="6" max="6" width="7.26171875" style="40" customWidth="1"/>
    <col min="7" max="7" width="6.58984375" style="40" customWidth="1"/>
    <col min="8" max="8" width="15.6015625" style="40" customWidth="1"/>
    <col min="9" max="9" width="13.71875" style="48" customWidth="1"/>
    <col min="10" max="10" width="21.1171875" style="33" customWidth="1"/>
    <col min="11" max="11" width="55.2890625" style="33" customWidth="1"/>
    <col min="12" max="16384" width="9.14453125" style="33"/>
  </cols>
  <sheetData>
    <row r="1" spans="1:11" ht="21" x14ac:dyDescent="0.3">
      <c r="A1" s="79" t="s">
        <v>40</v>
      </c>
      <c r="B1" s="79"/>
      <c r="C1" s="79"/>
      <c r="D1" s="79"/>
      <c r="E1" s="79"/>
      <c r="F1" s="79"/>
      <c r="G1" s="79"/>
      <c r="H1" s="79"/>
      <c r="I1" s="79"/>
    </row>
    <row r="2" spans="1:11" ht="21" x14ac:dyDescent="0.3">
      <c r="A2" s="79" t="s">
        <v>41</v>
      </c>
      <c r="B2" s="79"/>
      <c r="C2" s="79"/>
      <c r="D2" s="79"/>
      <c r="E2" s="79"/>
      <c r="F2" s="79"/>
      <c r="G2" s="79"/>
      <c r="H2" s="79"/>
      <c r="I2" s="79"/>
    </row>
    <row r="3" spans="1:11" ht="18.75" x14ac:dyDescent="0.25">
      <c r="A3" s="80" t="s">
        <v>42</v>
      </c>
      <c r="B3" s="80"/>
      <c r="C3" s="81"/>
      <c r="D3" s="81"/>
      <c r="E3" s="81"/>
      <c r="F3" s="81"/>
      <c r="G3" s="81"/>
      <c r="H3" s="81"/>
      <c r="I3" s="81"/>
    </row>
    <row r="4" spans="1:11" s="34" customFormat="1" ht="18.75" x14ac:dyDescent="0.25">
      <c r="A4" s="82" t="s">
        <v>38</v>
      </c>
      <c r="B4" s="82"/>
      <c r="C4" s="82"/>
      <c r="D4" s="82"/>
      <c r="E4" s="82"/>
      <c r="F4" s="82"/>
      <c r="G4" s="82"/>
      <c r="H4" s="82"/>
      <c r="I4" s="82"/>
    </row>
    <row r="5" spans="1:11" s="34" customFormat="1" ht="18.75" x14ac:dyDescent="0.25">
      <c r="A5" s="82" t="s">
        <v>39</v>
      </c>
      <c r="B5" s="82"/>
      <c r="C5" s="82"/>
      <c r="D5" s="82"/>
      <c r="E5" s="82"/>
      <c r="F5" s="82"/>
      <c r="G5" s="82"/>
      <c r="H5" s="82"/>
      <c r="I5" s="82"/>
    </row>
    <row r="6" spans="1:11" s="34" customFormat="1" ht="18.75" x14ac:dyDescent="0.25">
      <c r="A6" s="78"/>
      <c r="B6" s="78"/>
      <c r="C6" s="78"/>
      <c r="D6" s="78"/>
      <c r="E6" s="78"/>
      <c r="F6" s="78"/>
      <c r="G6" s="78"/>
      <c r="H6" s="78"/>
      <c r="I6" s="78"/>
    </row>
    <row r="7" spans="1:11" s="34" customFormat="1" x14ac:dyDescent="0.2">
      <c r="A7" s="35"/>
      <c r="C7" s="35"/>
      <c r="F7" s="35"/>
      <c r="G7" s="35"/>
      <c r="H7" s="35"/>
      <c r="I7" s="35"/>
    </row>
    <row r="8" spans="1:11" s="34" customFormat="1" x14ac:dyDescent="0.2">
      <c r="A8" s="57"/>
      <c r="B8" s="35"/>
      <c r="C8" s="35"/>
      <c r="F8" s="35"/>
      <c r="G8" s="35"/>
      <c r="H8" s="35"/>
      <c r="I8" s="35"/>
    </row>
    <row r="9" spans="1:11" s="34" customFormat="1" x14ac:dyDescent="0.2">
      <c r="A9" s="35"/>
      <c r="B9" s="56"/>
      <c r="C9" s="35"/>
      <c r="F9" s="35"/>
      <c r="G9" s="35"/>
      <c r="H9" s="35"/>
      <c r="I9" s="35"/>
    </row>
    <row r="10" spans="1:11" s="34" customFormat="1" x14ac:dyDescent="0.2">
      <c r="A10" s="35"/>
      <c r="B10" s="56"/>
      <c r="C10" s="35"/>
      <c r="F10" s="35"/>
      <c r="G10" s="35"/>
      <c r="H10" s="35"/>
      <c r="I10" s="35"/>
    </row>
    <row r="11" spans="1:11" s="34" customFormat="1" x14ac:dyDescent="0.2">
      <c r="A11" s="35"/>
      <c r="B11" s="56"/>
      <c r="C11" s="35"/>
      <c r="F11" s="35"/>
      <c r="G11" s="35"/>
      <c r="H11" s="35"/>
      <c r="I11" s="35"/>
    </row>
    <row r="12" spans="1:11" x14ac:dyDescent="0.2">
      <c r="E12" s="36"/>
      <c r="F12" s="49"/>
      <c r="G12" s="49"/>
      <c r="H12" s="49"/>
      <c r="I12" s="50"/>
    </row>
    <row r="13" spans="1:11" ht="29.45" customHeight="1" x14ac:dyDescent="0.2">
      <c r="A13" s="89" t="s">
        <v>36</v>
      </c>
      <c r="B13" s="89" t="s">
        <v>5</v>
      </c>
      <c r="C13" s="89" t="s">
        <v>6</v>
      </c>
      <c r="D13" s="89" t="s">
        <v>32</v>
      </c>
      <c r="E13" s="90" t="s">
        <v>35</v>
      </c>
      <c r="F13" s="91"/>
      <c r="G13" s="91"/>
      <c r="H13" s="91"/>
      <c r="I13" s="91"/>
      <c r="J13" s="91"/>
    </row>
    <row r="14" spans="1:11" ht="52.5" x14ac:dyDescent="0.2">
      <c r="A14" s="89"/>
      <c r="B14" s="89"/>
      <c r="C14" s="89"/>
      <c r="D14" s="89"/>
      <c r="E14" s="31" t="s">
        <v>31</v>
      </c>
      <c r="F14" s="31" t="s">
        <v>0</v>
      </c>
      <c r="G14" s="31" t="s">
        <v>4</v>
      </c>
      <c r="H14" s="31" t="s">
        <v>26</v>
      </c>
      <c r="I14" s="55" t="s">
        <v>33</v>
      </c>
      <c r="J14" s="64" t="s">
        <v>37</v>
      </c>
      <c r="K14" s="64" t="s">
        <v>43</v>
      </c>
    </row>
    <row r="15" spans="1:11" x14ac:dyDescent="0.2">
      <c r="A15" s="47"/>
      <c r="B15" s="43"/>
      <c r="C15" s="44"/>
      <c r="D15" s="44"/>
      <c r="E15" s="54"/>
      <c r="F15" s="51"/>
      <c r="G15" s="51"/>
      <c r="H15" s="52">
        <f>IF($G15="",0,VLOOKUP($F15,'SALARY &amp; PBB RATES2018'!$A$6:$I$38,$G15+1,1))</f>
        <v>0</v>
      </c>
      <c r="I15" s="45"/>
      <c r="J15" s="65"/>
      <c r="K15" s="65"/>
    </row>
    <row r="16" spans="1:11" x14ac:dyDescent="0.2">
      <c r="A16" s="47"/>
      <c r="B16" s="43"/>
      <c r="C16" s="44"/>
      <c r="D16" s="44"/>
      <c r="E16" s="54"/>
      <c r="F16" s="51"/>
      <c r="G16" s="51"/>
      <c r="H16" s="52">
        <f>IF($G16="",0,VLOOKUP($F16,'SALARY &amp; PBB RATES2018'!$A$6:$I$38,$G16+1,1))</f>
        <v>0</v>
      </c>
      <c r="I16" s="45"/>
      <c r="J16" s="65"/>
      <c r="K16" s="65"/>
    </row>
    <row r="17" spans="1:11" x14ac:dyDescent="0.2">
      <c r="A17" s="47"/>
      <c r="B17" s="43"/>
      <c r="C17" s="44"/>
      <c r="D17" s="44"/>
      <c r="E17" s="54"/>
      <c r="F17" s="51"/>
      <c r="G17" s="51"/>
      <c r="H17" s="52">
        <f>IF($G17="",0,VLOOKUP($F17,'SALARY &amp; PBB RATES2018'!$A$6:$I$38,$G17+1,1))</f>
        <v>0</v>
      </c>
      <c r="I17" s="45"/>
      <c r="J17" s="65"/>
      <c r="K17" s="65"/>
    </row>
    <row r="18" spans="1:11" x14ac:dyDescent="0.2">
      <c r="A18" s="47"/>
      <c r="B18" s="43"/>
      <c r="C18" s="44"/>
      <c r="D18" s="44"/>
      <c r="E18" s="54"/>
      <c r="F18" s="51"/>
      <c r="G18" s="51"/>
      <c r="H18" s="52">
        <f>IF($G18="",0,VLOOKUP($F18,'SALARY &amp; PBB RATES2018'!$A$6:$I$38,$G18+1,1))</f>
        <v>0</v>
      </c>
      <c r="I18" s="45"/>
      <c r="J18" s="65"/>
      <c r="K18" s="65"/>
    </row>
    <row r="19" spans="1:11" x14ac:dyDescent="0.2">
      <c r="A19" s="47"/>
      <c r="B19" s="43"/>
      <c r="C19" s="44"/>
      <c r="D19" s="44"/>
      <c r="E19" s="54"/>
      <c r="F19" s="51"/>
      <c r="G19" s="51"/>
      <c r="H19" s="52">
        <f>IF($G19="",0,VLOOKUP($F19,'SALARY &amp; PBB RATES2018'!$A$6:$I$38,$G19+1,1))</f>
        <v>0</v>
      </c>
      <c r="I19" s="45"/>
      <c r="J19" s="65"/>
      <c r="K19" s="65"/>
    </row>
    <row r="20" spans="1:11" x14ac:dyDescent="0.2">
      <c r="A20" s="47"/>
      <c r="B20" s="43"/>
      <c r="C20" s="44"/>
      <c r="D20" s="44"/>
      <c r="E20" s="54"/>
      <c r="F20" s="51"/>
      <c r="G20" s="51"/>
      <c r="H20" s="52">
        <f>IF($G20="",0,VLOOKUP($F20,'SALARY &amp; PBB RATES2018'!$A$6:$I$38,$G20+1,1))</f>
        <v>0</v>
      </c>
      <c r="I20" s="45"/>
      <c r="J20" s="65"/>
      <c r="K20" s="65"/>
    </row>
    <row r="21" spans="1:11" x14ac:dyDescent="0.2">
      <c r="A21" s="47"/>
      <c r="B21" s="43"/>
      <c r="C21" s="44"/>
      <c r="D21" s="44"/>
      <c r="E21" s="54"/>
      <c r="F21" s="51"/>
      <c r="G21" s="51"/>
      <c r="H21" s="52">
        <f>IF($G21="",0,VLOOKUP($F21,'SALARY &amp; PBB RATES2018'!$A$6:$I$38,$G21+1,1))</f>
        <v>0</v>
      </c>
      <c r="I21" s="45"/>
      <c r="J21" s="65"/>
      <c r="K21" s="65"/>
    </row>
    <row r="22" spans="1:11" x14ac:dyDescent="0.2">
      <c r="A22" s="47"/>
      <c r="B22" s="43"/>
      <c r="C22" s="44"/>
      <c r="D22" s="44"/>
      <c r="E22" s="54"/>
      <c r="F22" s="51"/>
      <c r="G22" s="51"/>
      <c r="H22" s="52">
        <f>IF($G22="",0,VLOOKUP($F22,'SALARY &amp; PBB RATES2018'!$A$6:$I$38,$G22+1,1))</f>
        <v>0</v>
      </c>
      <c r="I22" s="45"/>
      <c r="J22" s="65"/>
      <c r="K22" s="65"/>
    </row>
    <row r="23" spans="1:11" x14ac:dyDescent="0.2">
      <c r="A23" s="47"/>
      <c r="B23" s="43"/>
      <c r="C23" s="44"/>
      <c r="D23" s="44"/>
      <c r="E23" s="54"/>
      <c r="F23" s="51"/>
      <c r="G23" s="51"/>
      <c r="H23" s="52">
        <f>IF($G23="",0,VLOOKUP($F23,'SALARY &amp; PBB RATES2018'!$A$6:$I$38,$G23+1,1))</f>
        <v>0</v>
      </c>
      <c r="I23" s="45"/>
      <c r="J23" s="65"/>
      <c r="K23" s="65"/>
    </row>
    <row r="24" spans="1:11" x14ac:dyDescent="0.2">
      <c r="A24" s="47"/>
      <c r="B24" s="43"/>
      <c r="C24" s="44"/>
      <c r="D24" s="44"/>
      <c r="E24" s="54"/>
      <c r="F24" s="51"/>
      <c r="G24" s="51"/>
      <c r="H24" s="52">
        <f>IF($G24="",0,VLOOKUP($F24,'SALARY &amp; PBB RATES2018'!$A$6:$I$38,$G24+1,1))</f>
        <v>0</v>
      </c>
      <c r="I24" s="45"/>
      <c r="J24" s="65"/>
      <c r="K24" s="65"/>
    </row>
    <row r="25" spans="1:11" x14ac:dyDescent="0.2">
      <c r="A25" s="47"/>
      <c r="B25" s="43"/>
      <c r="C25" s="44"/>
      <c r="D25" s="44"/>
      <c r="E25" s="54"/>
      <c r="F25" s="51"/>
      <c r="G25" s="51"/>
      <c r="H25" s="52">
        <f>IF($G25="",0,VLOOKUP($F25,'SALARY &amp; PBB RATES2018'!$A$6:$I$38,$G25+1,1))</f>
        <v>0</v>
      </c>
      <c r="I25" s="45"/>
      <c r="J25" s="65"/>
      <c r="K25" s="65"/>
    </row>
    <row r="26" spans="1:11" x14ac:dyDescent="0.2">
      <c r="A26" s="47"/>
      <c r="B26" s="43"/>
      <c r="C26" s="44"/>
      <c r="D26" s="44"/>
      <c r="E26" s="54"/>
      <c r="F26" s="51"/>
      <c r="G26" s="51"/>
      <c r="H26" s="52">
        <f>IF($G26="",0,VLOOKUP($F26,'SALARY &amp; PBB RATES2018'!$A$6:$I$38,$G26+1,1))</f>
        <v>0</v>
      </c>
      <c r="I26" s="45"/>
      <c r="J26" s="65"/>
      <c r="K26" s="65"/>
    </row>
    <row r="27" spans="1:11" x14ac:dyDescent="0.2">
      <c r="A27" s="47"/>
      <c r="B27" s="43"/>
      <c r="C27" s="44"/>
      <c r="D27" s="44"/>
      <c r="E27" s="54"/>
      <c r="F27" s="51"/>
      <c r="G27" s="51"/>
      <c r="H27" s="52">
        <f>IF($G27="",0,VLOOKUP($F27,'SALARY &amp; PBB RATES2018'!$A$6:$I$38,$G27+1,1))</f>
        <v>0</v>
      </c>
      <c r="I27" s="45"/>
      <c r="J27" s="65"/>
      <c r="K27" s="65"/>
    </row>
    <row r="28" spans="1:11" x14ac:dyDescent="0.2">
      <c r="A28" s="47"/>
      <c r="B28" s="43"/>
      <c r="C28" s="44"/>
      <c r="D28" s="44"/>
      <c r="E28" s="54"/>
      <c r="F28" s="51"/>
      <c r="G28" s="51"/>
      <c r="H28" s="52">
        <f>IF($G28="",0,VLOOKUP($F28,'SALARY &amp; PBB RATES2018'!$A$6:$I$38,$G28+1,1))</f>
        <v>0</v>
      </c>
      <c r="I28" s="45"/>
      <c r="J28" s="65"/>
      <c r="K28" s="65"/>
    </row>
    <row r="29" spans="1:11" x14ac:dyDescent="0.2">
      <c r="A29" s="47"/>
      <c r="B29" s="43"/>
      <c r="C29" s="44"/>
      <c r="D29" s="44"/>
      <c r="E29" s="54"/>
      <c r="F29" s="51"/>
      <c r="G29" s="51"/>
      <c r="H29" s="52">
        <f>IF($G29="",0,VLOOKUP($F29,'SALARY &amp; PBB RATES2018'!$A$6:$I$38,$G29+1,1))</f>
        <v>0</v>
      </c>
      <c r="I29" s="45"/>
      <c r="J29" s="65"/>
      <c r="K29" s="65"/>
    </row>
    <row r="30" spans="1:11" x14ac:dyDescent="0.2">
      <c r="A30" s="47"/>
      <c r="B30" s="43"/>
      <c r="C30" s="44"/>
      <c r="D30" s="44"/>
      <c r="E30" s="54"/>
      <c r="F30" s="51"/>
      <c r="G30" s="51"/>
      <c r="H30" s="52">
        <f>IF($G30="",0,VLOOKUP($F30,'SALARY &amp; PBB RATES2018'!$A$6:$I$38,$G30+1,1))</f>
        <v>0</v>
      </c>
      <c r="I30" s="45"/>
      <c r="J30" s="65"/>
      <c r="K30" s="65"/>
    </row>
    <row r="31" spans="1:11" x14ac:dyDescent="0.2">
      <c r="A31" s="47"/>
      <c r="B31" s="43"/>
      <c r="C31" s="44"/>
      <c r="D31" s="44"/>
      <c r="E31" s="54"/>
      <c r="F31" s="51"/>
      <c r="G31" s="51"/>
      <c r="H31" s="52">
        <f>IF($G31="",0,VLOOKUP($F31,'SALARY &amp; PBB RATES2018'!$A$6:$I$38,$G31+1,1))</f>
        <v>0</v>
      </c>
      <c r="I31" s="45"/>
      <c r="J31" s="65"/>
      <c r="K31" s="65"/>
    </row>
    <row r="32" spans="1:11" x14ac:dyDescent="0.2">
      <c r="A32" s="92"/>
      <c r="B32" s="92"/>
      <c r="C32" s="92"/>
      <c r="D32" s="62">
        <f>COUNT(#REF!)</f>
        <v>0</v>
      </c>
      <c r="E32" s="37"/>
      <c r="F32" s="93" t="s">
        <v>7</v>
      </c>
      <c r="G32" s="94"/>
      <c r="H32" s="94"/>
      <c r="I32" s="61"/>
    </row>
    <row r="33" spans="1:9" x14ac:dyDescent="0.2">
      <c r="A33" s="95" t="s">
        <v>44</v>
      </c>
      <c r="B33" s="95"/>
      <c r="C33" s="95"/>
      <c r="D33" s="95"/>
      <c r="E33" s="95"/>
      <c r="F33" s="95"/>
      <c r="G33" s="95"/>
      <c r="H33" s="95"/>
      <c r="I33" s="95"/>
    </row>
    <row r="34" spans="1:9" ht="28.5" x14ac:dyDescent="0.2">
      <c r="A34" s="96" t="s">
        <v>45</v>
      </c>
      <c r="B34" s="96"/>
      <c r="C34" s="96"/>
      <c r="D34" s="96"/>
      <c r="E34" s="31" t="s">
        <v>31</v>
      </c>
      <c r="F34" s="97" t="s">
        <v>27</v>
      </c>
      <c r="G34" s="98"/>
      <c r="H34" s="98"/>
      <c r="I34" s="98"/>
    </row>
    <row r="35" spans="1:9" x14ac:dyDescent="0.2">
      <c r="A35" s="99" t="s">
        <v>46</v>
      </c>
      <c r="B35" s="99"/>
      <c r="C35" s="99"/>
      <c r="D35" s="100"/>
      <c r="E35" s="19"/>
      <c r="F35" s="87"/>
      <c r="G35" s="88"/>
      <c r="H35" s="88"/>
      <c r="I35" s="88"/>
    </row>
    <row r="36" spans="1:9" x14ac:dyDescent="0.2">
      <c r="A36" s="83"/>
      <c r="B36" s="83"/>
      <c r="C36" s="83"/>
      <c r="D36" s="84"/>
      <c r="E36" s="19"/>
      <c r="F36" s="87"/>
      <c r="G36" s="88"/>
      <c r="H36" s="88"/>
      <c r="I36" s="88"/>
    </row>
    <row r="37" spans="1:9" x14ac:dyDescent="0.2">
      <c r="A37" s="85"/>
      <c r="B37" s="85"/>
      <c r="C37" s="85"/>
      <c r="D37" s="86"/>
      <c r="E37" s="20"/>
      <c r="F37" s="87"/>
      <c r="G37" s="88"/>
      <c r="H37" s="88"/>
      <c r="I37" s="88"/>
    </row>
    <row r="38" spans="1:9" x14ac:dyDescent="0.2">
      <c r="A38" s="99" t="s">
        <v>46</v>
      </c>
      <c r="B38" s="99"/>
      <c r="C38" s="99"/>
      <c r="D38" s="100"/>
      <c r="E38" s="20"/>
      <c r="F38" s="87"/>
      <c r="G38" s="88"/>
      <c r="H38" s="88"/>
      <c r="I38" s="88"/>
    </row>
    <row r="39" spans="1:9" x14ac:dyDescent="0.2">
      <c r="A39" s="83"/>
      <c r="B39" s="83"/>
      <c r="C39" s="83"/>
      <c r="D39" s="84"/>
      <c r="E39" s="19"/>
      <c r="F39" s="87"/>
      <c r="G39" s="88"/>
      <c r="H39" s="88"/>
      <c r="I39" s="88"/>
    </row>
    <row r="40" spans="1:9" x14ac:dyDescent="0.2">
      <c r="A40" s="85"/>
      <c r="B40" s="85"/>
      <c r="C40" s="85"/>
      <c r="D40" s="86"/>
      <c r="E40" s="20"/>
      <c r="F40" s="87"/>
      <c r="G40" s="88"/>
      <c r="H40" s="88"/>
      <c r="I40" s="88"/>
    </row>
    <row r="41" spans="1:9" x14ac:dyDescent="0.2">
      <c r="A41" s="99" t="s">
        <v>47</v>
      </c>
      <c r="B41" s="99"/>
      <c r="C41" s="99"/>
      <c r="D41" s="100"/>
      <c r="E41" s="19"/>
      <c r="F41" s="87"/>
      <c r="G41" s="88"/>
      <c r="H41" s="88"/>
      <c r="I41" s="88"/>
    </row>
    <row r="42" spans="1:9" x14ac:dyDescent="0.2">
      <c r="A42" s="83"/>
      <c r="B42" s="83"/>
      <c r="C42" s="83"/>
      <c r="D42" s="84"/>
      <c r="E42" s="19"/>
      <c r="F42" s="87"/>
      <c r="G42" s="88"/>
      <c r="H42" s="88"/>
      <c r="I42" s="88"/>
    </row>
    <row r="43" spans="1:9" x14ac:dyDescent="0.2">
      <c r="A43" s="85"/>
      <c r="B43" s="85"/>
      <c r="C43" s="85"/>
      <c r="D43" s="86"/>
      <c r="E43" s="20"/>
      <c r="F43" s="87"/>
      <c r="G43" s="88"/>
      <c r="H43" s="88"/>
      <c r="I43" s="88"/>
    </row>
    <row r="44" spans="1:9" x14ac:dyDescent="0.2">
      <c r="A44" s="99" t="s">
        <v>48</v>
      </c>
      <c r="B44" s="99"/>
      <c r="C44" s="99"/>
      <c r="D44" s="100"/>
      <c r="E44" s="20"/>
      <c r="F44" s="87"/>
      <c r="G44" s="88"/>
      <c r="H44" s="88"/>
      <c r="I44" s="88"/>
    </row>
    <row r="45" spans="1:9" x14ac:dyDescent="0.2">
      <c r="A45" s="46"/>
      <c r="B45" s="38"/>
      <c r="C45" s="46"/>
      <c r="D45" s="38"/>
      <c r="E45" s="19"/>
      <c r="F45" s="87"/>
      <c r="G45" s="88"/>
      <c r="H45" s="88"/>
      <c r="I45" s="88"/>
    </row>
    <row r="46" spans="1:9" x14ac:dyDescent="0.2">
      <c r="A46" s="46"/>
      <c r="B46" s="38"/>
      <c r="C46" s="46"/>
      <c r="D46" s="38"/>
      <c r="E46" s="20"/>
      <c r="F46" s="87"/>
      <c r="G46" s="88"/>
      <c r="H46" s="88"/>
      <c r="I46" s="88"/>
    </row>
    <row r="47" spans="1:9" x14ac:dyDescent="0.2">
      <c r="A47" s="103" t="s">
        <v>49</v>
      </c>
      <c r="B47" s="103"/>
      <c r="C47" s="103"/>
      <c r="D47" s="104"/>
      <c r="E47" s="41"/>
      <c r="F47" s="63"/>
      <c r="G47" s="63"/>
      <c r="H47" s="63"/>
      <c r="I47" s="63"/>
    </row>
    <row r="48" spans="1:9" x14ac:dyDescent="0.2">
      <c r="A48" s="103" t="s">
        <v>50</v>
      </c>
      <c r="B48" s="103"/>
      <c r="C48" s="103"/>
      <c r="D48" s="104"/>
      <c r="E48" s="39"/>
      <c r="F48" s="63"/>
      <c r="G48" s="63"/>
      <c r="H48" s="63"/>
      <c r="I48" s="63"/>
    </row>
    <row r="55" spans="1:9" x14ac:dyDescent="0.2">
      <c r="A55" s="105" t="s">
        <v>51</v>
      </c>
      <c r="B55" s="105"/>
      <c r="C55" s="105" t="s">
        <v>24</v>
      </c>
      <c r="D55" s="105"/>
      <c r="E55" s="105"/>
      <c r="F55" s="105"/>
      <c r="G55" s="105"/>
      <c r="H55" s="105"/>
      <c r="I55" s="59"/>
    </row>
    <row r="57" spans="1:9" x14ac:dyDescent="0.2">
      <c r="B57" s="40"/>
      <c r="I57" s="40"/>
    </row>
    <row r="58" spans="1:9" x14ac:dyDescent="0.2">
      <c r="A58" s="106"/>
      <c r="B58" s="106"/>
      <c r="C58" s="102"/>
      <c r="D58" s="102"/>
      <c r="E58" s="102" t="s">
        <v>34</v>
      </c>
      <c r="F58" s="102"/>
      <c r="G58" s="102"/>
      <c r="H58" s="102"/>
      <c r="I58" s="59"/>
    </row>
    <row r="59" spans="1:9" x14ac:dyDescent="0.2">
      <c r="A59" s="101"/>
      <c r="B59" s="101"/>
      <c r="C59" s="102"/>
      <c r="D59" s="102"/>
      <c r="E59" s="102"/>
      <c r="F59" s="102"/>
      <c r="G59" s="102"/>
      <c r="H59" s="102"/>
      <c r="I59" s="60"/>
    </row>
    <row r="60" spans="1:9" x14ac:dyDescent="0.2">
      <c r="A60" s="46"/>
      <c r="B60" s="32"/>
      <c r="C60" s="46"/>
      <c r="D60" s="32"/>
      <c r="E60" s="32"/>
      <c r="F60" s="46"/>
      <c r="G60" s="46"/>
      <c r="H60" s="46"/>
      <c r="I60" s="53"/>
    </row>
    <row r="61" spans="1:9" x14ac:dyDescent="0.2">
      <c r="A61" s="46"/>
      <c r="B61" s="32"/>
      <c r="C61" s="46"/>
      <c r="D61" s="32"/>
      <c r="E61" s="32"/>
      <c r="F61" s="46"/>
      <c r="G61" s="46"/>
      <c r="H61" s="46"/>
      <c r="I61" s="53"/>
    </row>
  </sheetData>
  <sheetProtection formatColumns="0" selectLockedCells="1" selectUnlockedCells="1"/>
  <dataConsolidate/>
  <mergeCells count="43">
    <mergeCell ref="A59:B59"/>
    <mergeCell ref="C59:H59"/>
    <mergeCell ref="F46:I46"/>
    <mergeCell ref="A47:D47"/>
    <mergeCell ref="A48:D48"/>
    <mergeCell ref="A55:B55"/>
    <mergeCell ref="C55:H55"/>
    <mergeCell ref="A58:B58"/>
    <mergeCell ref="C58:H58"/>
    <mergeCell ref="F45:I45"/>
    <mergeCell ref="A38:D38"/>
    <mergeCell ref="F38:I38"/>
    <mergeCell ref="A39:D40"/>
    <mergeCell ref="F39:I39"/>
    <mergeCell ref="F40:I40"/>
    <mergeCell ref="A41:D41"/>
    <mergeCell ref="F41:I41"/>
    <mergeCell ref="A42:D43"/>
    <mergeCell ref="F42:I42"/>
    <mergeCell ref="F43:I43"/>
    <mergeCell ref="A44:D44"/>
    <mergeCell ref="F44:I44"/>
    <mergeCell ref="A36:D37"/>
    <mergeCell ref="F36:I36"/>
    <mergeCell ref="F37:I37"/>
    <mergeCell ref="A13:A14"/>
    <mergeCell ref="B13:B14"/>
    <mergeCell ref="C13:C14"/>
    <mergeCell ref="D13:D14"/>
    <mergeCell ref="E13:J13"/>
    <mergeCell ref="A32:C32"/>
    <mergeCell ref="F32:H32"/>
    <mergeCell ref="A33:I33"/>
    <mergeCell ref="A34:D34"/>
    <mergeCell ref="F34:I34"/>
    <mergeCell ref="A35:D35"/>
    <mergeCell ref="F35:I35"/>
    <mergeCell ref="A6:I6"/>
    <mergeCell ref="A1:I1"/>
    <mergeCell ref="A2:I2"/>
    <mergeCell ref="A3:I3"/>
    <mergeCell ref="A4:I4"/>
    <mergeCell ref="A5:I5"/>
  </mergeCells>
  <conditionalFormatting sqref="E56:E57 E47:E54 E32:E33 E1 E3:E5 E7:E13 C55 E60:E1048576">
    <cfRule type="duplicateValues" dxfId="21" priority="7"/>
  </conditionalFormatting>
  <conditionalFormatting sqref="D27">
    <cfRule type="duplicateValues" dxfId="20" priority="6"/>
  </conditionalFormatting>
  <conditionalFormatting sqref="D21">
    <cfRule type="duplicateValues" dxfId="19" priority="5"/>
  </conditionalFormatting>
  <conditionalFormatting sqref="E2">
    <cfRule type="duplicateValues" dxfId="18" priority="4"/>
  </conditionalFormatting>
  <conditionalFormatting sqref="E6">
    <cfRule type="duplicateValues" dxfId="17" priority="3"/>
  </conditionalFormatting>
  <conditionalFormatting sqref="C58">
    <cfRule type="duplicateValues" dxfId="16" priority="2"/>
  </conditionalFormatting>
  <conditionalFormatting sqref="C59">
    <cfRule type="duplicateValues" dxfId="15" priority="1"/>
  </conditionalFormatting>
  <conditionalFormatting sqref="E36:E37">
    <cfRule type="duplicateValues" dxfId="14" priority="8"/>
  </conditionalFormatting>
  <conditionalFormatting sqref="E39:E40">
    <cfRule type="duplicateValues" dxfId="13" priority="9"/>
  </conditionalFormatting>
  <conditionalFormatting sqref="E42:E43">
    <cfRule type="duplicateValues" dxfId="12" priority="10"/>
  </conditionalFormatting>
  <conditionalFormatting sqref="E44:E46 E35 E41 E38">
    <cfRule type="duplicateValues" dxfId="11" priority="11"/>
  </conditionalFormatting>
  <dataValidations count="3">
    <dataValidation type="whole" allowBlank="1" showInputMessage="1" showErrorMessage="1" error="This cell accepts WHOLE NUMBERS between 3-12* only._x000a__x000a_Kindly amend months in service to avoid errors." sqref="I15:I31" xr:uid="{00000000-0002-0000-0100-000000000000}">
      <formula1>3</formula1>
      <formula2>12</formula2>
    </dataValidation>
    <dataValidation type="whole" showInputMessage="1" showErrorMessage="1" error="This cell accepts WHOLE NUMBERS between 1-31 only._x000a__x000a_Kindly amend salary grade to avoid errors." sqref="F15:F31" xr:uid="{00000000-0002-0000-0100-000001000000}">
      <formula1>1</formula1>
      <formula2>31</formula2>
    </dataValidation>
    <dataValidation type="whole" showInputMessage="1" showErrorMessage="1" error="This cell accepts WHOLE NUMBERS between 1-8 only._x000a__x000a_Kindly amend salary step to avoid errors." sqref="G15:G31" xr:uid="{00000000-0002-0000-0100-000002000000}">
      <formula1>1</formula1>
      <formula2>8</formula2>
    </dataValidation>
  </dataValidations>
  <pageMargins left="0.2" right="0.2" top="0.5" bottom="0.5" header="0.3" footer="0.3"/>
  <pageSetup paperSize="9" scale="68" fitToHeight="0" orientation="landscape" r:id="rId1"/>
  <headerFooter>
    <oddFooter>&amp;L&amp;P of &amp;N&amp;RFY 2018 PBB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0070C0"/>
    <pageSetUpPr fitToPage="1"/>
  </sheetPr>
  <dimension ref="A1:K61"/>
  <sheetViews>
    <sheetView tabSelected="1" topLeftCell="B1" zoomScale="85" zoomScaleNormal="85" workbookViewId="0">
      <selection activeCell="I17" sqref="I17"/>
    </sheetView>
  </sheetViews>
  <sheetFormatPr defaultColWidth="9.14453125" defaultRowHeight="15" x14ac:dyDescent="0.2"/>
  <cols>
    <col min="1" max="1" width="20.04296875" style="40" customWidth="1"/>
    <col min="2" max="2" width="41.1640625" style="33" bestFit="1" customWidth="1"/>
    <col min="3" max="3" width="9.4140625" style="40" customWidth="1"/>
    <col min="4" max="4" width="18.16015625" style="33" customWidth="1"/>
    <col min="5" max="5" width="36.453125" style="33" customWidth="1"/>
    <col min="6" max="6" width="7.26171875" style="40" customWidth="1"/>
    <col min="7" max="7" width="6.58984375" style="40" customWidth="1"/>
    <col min="8" max="8" width="15.6015625" style="40" customWidth="1"/>
    <col min="9" max="9" width="13.71875" style="48" customWidth="1"/>
    <col min="10" max="10" width="21.1171875" style="33" customWidth="1"/>
    <col min="11" max="11" width="55.2890625" style="33" customWidth="1"/>
    <col min="12" max="16384" width="9.14453125" style="33"/>
  </cols>
  <sheetData>
    <row r="1" spans="1:11" ht="21" x14ac:dyDescent="0.3">
      <c r="A1" s="79" t="s">
        <v>40</v>
      </c>
      <c r="B1" s="79"/>
      <c r="C1" s="79"/>
      <c r="D1" s="79"/>
      <c r="E1" s="79"/>
      <c r="F1" s="79"/>
      <c r="G1" s="79"/>
      <c r="H1" s="79"/>
      <c r="I1" s="79"/>
    </row>
    <row r="2" spans="1:11" ht="21" x14ac:dyDescent="0.3">
      <c r="A2" s="79" t="s">
        <v>41</v>
      </c>
      <c r="B2" s="79"/>
      <c r="C2" s="79"/>
      <c r="D2" s="79"/>
      <c r="E2" s="79"/>
      <c r="F2" s="79"/>
      <c r="G2" s="79"/>
      <c r="H2" s="79"/>
      <c r="I2" s="79"/>
    </row>
    <row r="3" spans="1:11" ht="18.75" x14ac:dyDescent="0.25">
      <c r="A3" s="80" t="s">
        <v>42</v>
      </c>
      <c r="B3" s="80"/>
      <c r="C3" s="81"/>
      <c r="D3" s="81"/>
      <c r="E3" s="81"/>
      <c r="F3" s="81"/>
      <c r="G3" s="81"/>
      <c r="H3" s="81"/>
      <c r="I3" s="81"/>
    </row>
    <row r="4" spans="1:11" s="34" customFormat="1" ht="18.75" x14ac:dyDescent="0.25">
      <c r="A4" s="82" t="s">
        <v>38</v>
      </c>
      <c r="B4" s="82"/>
      <c r="C4" s="82"/>
      <c r="D4" s="82"/>
      <c r="E4" s="82"/>
      <c r="F4" s="82"/>
      <c r="G4" s="82"/>
      <c r="H4" s="82"/>
      <c r="I4" s="82"/>
    </row>
    <row r="5" spans="1:11" s="34" customFormat="1" ht="18.75" x14ac:dyDescent="0.25">
      <c r="A5" s="82" t="s">
        <v>39</v>
      </c>
      <c r="B5" s="82"/>
      <c r="C5" s="82"/>
      <c r="D5" s="82"/>
      <c r="E5" s="82"/>
      <c r="F5" s="82"/>
      <c r="G5" s="82"/>
      <c r="H5" s="82"/>
      <c r="I5" s="82"/>
    </row>
    <row r="6" spans="1:11" s="34" customFormat="1" ht="18.75" x14ac:dyDescent="0.25">
      <c r="A6" s="78"/>
      <c r="B6" s="78"/>
      <c r="C6" s="78"/>
      <c r="D6" s="78"/>
      <c r="E6" s="78"/>
      <c r="F6" s="78"/>
      <c r="G6" s="78"/>
      <c r="H6" s="78"/>
      <c r="I6" s="78"/>
    </row>
    <row r="7" spans="1:11" s="34" customFormat="1" x14ac:dyDescent="0.2">
      <c r="A7" s="35"/>
      <c r="C7" s="35"/>
      <c r="F7" s="35"/>
      <c r="G7" s="35"/>
      <c r="H7" s="35"/>
      <c r="I7" s="35"/>
    </row>
    <row r="8" spans="1:11" s="34" customFormat="1" x14ac:dyDescent="0.2">
      <c r="A8" s="57"/>
      <c r="B8" s="35"/>
      <c r="C8" s="35"/>
      <c r="F8" s="35"/>
      <c r="G8" s="35"/>
      <c r="H8" s="35"/>
      <c r="I8" s="35"/>
    </row>
    <row r="9" spans="1:11" s="34" customFormat="1" x14ac:dyDescent="0.2">
      <c r="A9" s="35"/>
      <c r="B9" s="56"/>
      <c r="C9" s="35"/>
      <c r="F9" s="35"/>
      <c r="G9" s="35"/>
      <c r="H9" s="35"/>
      <c r="I9" s="35"/>
    </row>
    <row r="10" spans="1:11" s="34" customFormat="1" x14ac:dyDescent="0.2">
      <c r="A10" s="35"/>
      <c r="B10" s="56"/>
      <c r="C10" s="35"/>
      <c r="F10" s="35"/>
      <c r="G10" s="35"/>
      <c r="H10" s="35"/>
      <c r="I10" s="35"/>
    </row>
    <row r="11" spans="1:11" s="34" customFormat="1" x14ac:dyDescent="0.2">
      <c r="A11" s="35"/>
      <c r="B11" s="56"/>
      <c r="C11" s="35"/>
      <c r="F11" s="35"/>
      <c r="G11" s="35"/>
      <c r="H11" s="35"/>
      <c r="I11" s="35"/>
    </row>
    <row r="12" spans="1:11" x14ac:dyDescent="0.2">
      <c r="E12" s="36"/>
      <c r="F12" s="49"/>
      <c r="G12" s="49"/>
      <c r="H12" s="49"/>
      <c r="I12" s="50"/>
    </row>
    <row r="13" spans="1:11" ht="29.45" customHeight="1" x14ac:dyDescent="0.2">
      <c r="A13" s="89" t="s">
        <v>36</v>
      </c>
      <c r="B13" s="89" t="s">
        <v>5</v>
      </c>
      <c r="C13" s="89" t="s">
        <v>6</v>
      </c>
      <c r="D13" s="89" t="s">
        <v>32</v>
      </c>
      <c r="E13" s="90" t="s">
        <v>35</v>
      </c>
      <c r="F13" s="91"/>
      <c r="G13" s="91"/>
      <c r="H13" s="91"/>
      <c r="I13" s="91"/>
      <c r="J13" s="91"/>
    </row>
    <row r="14" spans="1:11" ht="52.5" x14ac:dyDescent="0.2">
      <c r="A14" s="89"/>
      <c r="B14" s="89"/>
      <c r="C14" s="89"/>
      <c r="D14" s="89"/>
      <c r="E14" s="31" t="s">
        <v>31</v>
      </c>
      <c r="F14" s="31" t="s">
        <v>0</v>
      </c>
      <c r="G14" s="31" t="s">
        <v>4</v>
      </c>
      <c r="H14" s="31" t="s">
        <v>26</v>
      </c>
      <c r="I14" s="55" t="s">
        <v>33</v>
      </c>
      <c r="J14" s="64" t="s">
        <v>52</v>
      </c>
      <c r="K14" s="64" t="s">
        <v>43</v>
      </c>
    </row>
    <row r="15" spans="1:11" x14ac:dyDescent="0.2">
      <c r="A15" s="47"/>
      <c r="B15" s="43"/>
      <c r="C15" s="44"/>
      <c r="D15" s="44"/>
      <c r="E15" s="54"/>
      <c r="F15" s="51"/>
      <c r="G15" s="51"/>
      <c r="H15" s="52">
        <f>IF($G15="",0,VLOOKUP($F15,'SALARY &amp; PBB RATES2018'!$A$6:$I$38,$G15+1,1))</f>
        <v>0</v>
      </c>
      <c r="I15" s="45"/>
      <c r="J15" s="65"/>
      <c r="K15" s="65"/>
    </row>
    <row r="16" spans="1:11" x14ac:dyDescent="0.2">
      <c r="A16" s="47"/>
      <c r="B16" s="43"/>
      <c r="C16" s="44"/>
      <c r="D16" s="44"/>
      <c r="E16" s="54"/>
      <c r="F16" s="51"/>
      <c r="G16" s="51"/>
      <c r="H16" s="52">
        <f>IF($G16="",0,VLOOKUP($F16,'SALARY &amp; PBB RATES2018'!$A$6:$I$38,$G16+1,1))</f>
        <v>0</v>
      </c>
      <c r="I16" s="45"/>
      <c r="J16" s="65"/>
      <c r="K16" s="65"/>
    </row>
    <row r="17" spans="1:11" x14ac:dyDescent="0.2">
      <c r="A17" s="47"/>
      <c r="B17" s="43"/>
      <c r="C17" s="44"/>
      <c r="D17" s="44"/>
      <c r="E17" s="54"/>
      <c r="F17" s="51"/>
      <c r="G17" s="51"/>
      <c r="H17" s="52">
        <f>IF($G17="",0,VLOOKUP($F17,'SALARY &amp; PBB RATES2018'!$A$6:$I$38,$G17+1,1))</f>
        <v>0</v>
      </c>
      <c r="I17" s="45"/>
      <c r="J17" s="65"/>
      <c r="K17" s="65"/>
    </row>
    <row r="18" spans="1:11" x14ac:dyDescent="0.2">
      <c r="A18" s="47"/>
      <c r="B18" s="43"/>
      <c r="C18" s="44"/>
      <c r="D18" s="44"/>
      <c r="E18" s="54"/>
      <c r="F18" s="51"/>
      <c r="G18" s="51"/>
      <c r="H18" s="52">
        <f>IF($G18="",0,VLOOKUP($F18,'SALARY &amp; PBB RATES2018'!$A$6:$I$38,$G18+1,1))</f>
        <v>0</v>
      </c>
      <c r="I18" s="45"/>
      <c r="J18" s="65"/>
      <c r="K18" s="65"/>
    </row>
    <row r="19" spans="1:11" x14ac:dyDescent="0.2">
      <c r="A19" s="47"/>
      <c r="B19" s="43"/>
      <c r="C19" s="44"/>
      <c r="D19" s="44"/>
      <c r="E19" s="54"/>
      <c r="F19" s="51"/>
      <c r="G19" s="51"/>
      <c r="H19" s="52">
        <f>IF($G19="",0,VLOOKUP($F19,'SALARY &amp; PBB RATES2018'!$A$6:$I$38,$G19+1,1))</f>
        <v>0</v>
      </c>
      <c r="I19" s="45"/>
      <c r="J19" s="65"/>
      <c r="K19" s="65"/>
    </row>
    <row r="20" spans="1:11" x14ac:dyDescent="0.2">
      <c r="A20" s="47"/>
      <c r="B20" s="43"/>
      <c r="C20" s="44"/>
      <c r="D20" s="44"/>
      <c r="E20" s="54"/>
      <c r="F20" s="51"/>
      <c r="G20" s="51"/>
      <c r="H20" s="52">
        <f>IF($G20="",0,VLOOKUP($F20,'SALARY &amp; PBB RATES2018'!$A$6:$I$38,$G20+1,1))</f>
        <v>0</v>
      </c>
      <c r="I20" s="45"/>
      <c r="J20" s="65"/>
      <c r="K20" s="65"/>
    </row>
    <row r="21" spans="1:11" x14ac:dyDescent="0.2">
      <c r="A21" s="47"/>
      <c r="B21" s="43"/>
      <c r="C21" s="44"/>
      <c r="D21" s="44"/>
      <c r="E21" s="54"/>
      <c r="F21" s="51"/>
      <c r="G21" s="51"/>
      <c r="H21" s="52">
        <f>IF($G21="",0,VLOOKUP($F21,'SALARY &amp; PBB RATES2018'!$A$6:$I$38,$G21+1,1))</f>
        <v>0</v>
      </c>
      <c r="I21" s="45"/>
      <c r="J21" s="65"/>
      <c r="K21" s="65"/>
    </row>
    <row r="22" spans="1:11" x14ac:dyDescent="0.2">
      <c r="A22" s="47"/>
      <c r="B22" s="43"/>
      <c r="C22" s="44"/>
      <c r="D22" s="44"/>
      <c r="E22" s="54"/>
      <c r="F22" s="51"/>
      <c r="G22" s="51"/>
      <c r="H22" s="52">
        <f>IF($G22="",0,VLOOKUP($F22,'SALARY &amp; PBB RATES2018'!$A$6:$I$38,$G22+1,1))</f>
        <v>0</v>
      </c>
      <c r="I22" s="45"/>
      <c r="J22" s="65"/>
      <c r="K22" s="65"/>
    </row>
    <row r="23" spans="1:11" x14ac:dyDescent="0.2">
      <c r="A23" s="47"/>
      <c r="B23" s="43"/>
      <c r="C23" s="44"/>
      <c r="D23" s="44"/>
      <c r="E23" s="54"/>
      <c r="F23" s="51"/>
      <c r="G23" s="51"/>
      <c r="H23" s="52">
        <f>IF($G23="",0,VLOOKUP($F23,'SALARY &amp; PBB RATES2018'!$A$6:$I$38,$G23+1,1))</f>
        <v>0</v>
      </c>
      <c r="I23" s="45"/>
      <c r="J23" s="65"/>
      <c r="K23" s="65"/>
    </row>
    <row r="24" spans="1:11" x14ac:dyDescent="0.2">
      <c r="A24" s="47"/>
      <c r="B24" s="43"/>
      <c r="C24" s="44"/>
      <c r="D24" s="44"/>
      <c r="E24" s="54"/>
      <c r="F24" s="51"/>
      <c r="G24" s="51"/>
      <c r="H24" s="52">
        <f>IF($G24="",0,VLOOKUP($F24,'SALARY &amp; PBB RATES2018'!$A$6:$I$38,$G24+1,1))</f>
        <v>0</v>
      </c>
      <c r="I24" s="45"/>
      <c r="J24" s="65"/>
      <c r="K24" s="65"/>
    </row>
    <row r="25" spans="1:11" x14ac:dyDescent="0.2">
      <c r="A25" s="47"/>
      <c r="B25" s="43"/>
      <c r="C25" s="44"/>
      <c r="D25" s="44"/>
      <c r="E25" s="54"/>
      <c r="F25" s="51"/>
      <c r="G25" s="51"/>
      <c r="H25" s="52">
        <f>IF($G25="",0,VLOOKUP($F25,'SALARY &amp; PBB RATES2018'!$A$6:$I$38,$G25+1,1))</f>
        <v>0</v>
      </c>
      <c r="I25" s="45"/>
      <c r="J25" s="65"/>
      <c r="K25" s="65"/>
    </row>
    <row r="26" spans="1:11" x14ac:dyDescent="0.2">
      <c r="A26" s="47"/>
      <c r="B26" s="43"/>
      <c r="C26" s="44"/>
      <c r="D26" s="44"/>
      <c r="E26" s="54"/>
      <c r="F26" s="51"/>
      <c r="G26" s="51"/>
      <c r="H26" s="52">
        <f>IF($G26="",0,VLOOKUP($F26,'SALARY &amp; PBB RATES2018'!$A$6:$I$38,$G26+1,1))</f>
        <v>0</v>
      </c>
      <c r="I26" s="45"/>
      <c r="J26" s="65"/>
      <c r="K26" s="65"/>
    </row>
    <row r="27" spans="1:11" x14ac:dyDescent="0.2">
      <c r="A27" s="47"/>
      <c r="B27" s="43"/>
      <c r="C27" s="44"/>
      <c r="D27" s="44"/>
      <c r="E27" s="54"/>
      <c r="F27" s="51"/>
      <c r="G27" s="51"/>
      <c r="H27" s="52">
        <f>IF($G27="",0,VLOOKUP($F27,'SALARY &amp; PBB RATES2018'!$A$6:$I$38,$G27+1,1))</f>
        <v>0</v>
      </c>
      <c r="I27" s="45"/>
      <c r="J27" s="65"/>
      <c r="K27" s="65"/>
    </row>
    <row r="28" spans="1:11" x14ac:dyDescent="0.2">
      <c r="A28" s="47"/>
      <c r="B28" s="43"/>
      <c r="C28" s="44"/>
      <c r="D28" s="44"/>
      <c r="E28" s="54"/>
      <c r="F28" s="51"/>
      <c r="G28" s="51"/>
      <c r="H28" s="52">
        <f>IF($G28="",0,VLOOKUP($F28,'SALARY &amp; PBB RATES2018'!$A$6:$I$38,$G28+1,1))</f>
        <v>0</v>
      </c>
      <c r="I28" s="45"/>
      <c r="J28" s="65"/>
      <c r="K28" s="65"/>
    </row>
    <row r="29" spans="1:11" x14ac:dyDescent="0.2">
      <c r="A29" s="47"/>
      <c r="B29" s="43"/>
      <c r="C29" s="44"/>
      <c r="D29" s="44"/>
      <c r="E29" s="54"/>
      <c r="F29" s="51"/>
      <c r="G29" s="51"/>
      <c r="H29" s="52">
        <f>IF($G29="",0,VLOOKUP($F29,'SALARY &amp; PBB RATES2018'!$A$6:$I$38,$G29+1,1))</f>
        <v>0</v>
      </c>
      <c r="I29" s="45"/>
      <c r="J29" s="65"/>
      <c r="K29" s="65"/>
    </row>
    <row r="30" spans="1:11" x14ac:dyDescent="0.2">
      <c r="A30" s="47"/>
      <c r="B30" s="43"/>
      <c r="C30" s="44"/>
      <c r="D30" s="44"/>
      <c r="E30" s="54"/>
      <c r="F30" s="51"/>
      <c r="G30" s="51"/>
      <c r="H30" s="52">
        <f>IF($G30="",0,VLOOKUP($F30,'SALARY &amp; PBB RATES2018'!$A$6:$I$38,$G30+1,1))</f>
        <v>0</v>
      </c>
      <c r="I30" s="45"/>
      <c r="J30" s="65"/>
      <c r="K30" s="65"/>
    </row>
    <row r="31" spans="1:11" x14ac:dyDescent="0.2">
      <c r="A31" s="47"/>
      <c r="B31" s="43"/>
      <c r="C31" s="44"/>
      <c r="D31" s="44"/>
      <c r="E31" s="54"/>
      <c r="F31" s="51"/>
      <c r="G31" s="51"/>
      <c r="H31" s="52">
        <f>IF($G31="",0,VLOOKUP($F31,'SALARY &amp; PBB RATES2018'!$A$6:$I$38,$G31+1,1))</f>
        <v>0</v>
      </c>
      <c r="I31" s="45"/>
      <c r="J31" s="65"/>
      <c r="K31" s="65"/>
    </row>
    <row r="32" spans="1:11" x14ac:dyDescent="0.2">
      <c r="A32" s="92"/>
      <c r="B32" s="92"/>
      <c r="C32" s="92"/>
      <c r="D32" s="42">
        <f>COUNT(#REF!)</f>
        <v>0</v>
      </c>
      <c r="E32" s="37"/>
      <c r="F32" s="93" t="s">
        <v>7</v>
      </c>
      <c r="G32" s="94"/>
      <c r="H32" s="94"/>
      <c r="I32" s="61"/>
    </row>
    <row r="33" spans="1:9" x14ac:dyDescent="0.2">
      <c r="A33" s="95" t="s">
        <v>44</v>
      </c>
      <c r="B33" s="95"/>
      <c r="C33" s="95"/>
      <c r="D33" s="95"/>
      <c r="E33" s="95"/>
      <c r="F33" s="95"/>
      <c r="G33" s="95"/>
      <c r="H33" s="95"/>
      <c r="I33" s="95"/>
    </row>
    <row r="34" spans="1:9" ht="28.5" x14ac:dyDescent="0.2">
      <c r="A34" s="96" t="s">
        <v>45</v>
      </c>
      <c r="B34" s="96"/>
      <c r="C34" s="96"/>
      <c r="D34" s="96"/>
      <c r="E34" s="31" t="s">
        <v>31</v>
      </c>
      <c r="F34" s="97" t="s">
        <v>27</v>
      </c>
      <c r="G34" s="98"/>
      <c r="H34" s="98"/>
      <c r="I34" s="98"/>
    </row>
    <row r="35" spans="1:9" x14ac:dyDescent="0.2">
      <c r="A35" s="99" t="s">
        <v>46</v>
      </c>
      <c r="B35" s="99"/>
      <c r="C35" s="99"/>
      <c r="D35" s="100"/>
      <c r="E35" s="19"/>
      <c r="F35" s="87"/>
      <c r="G35" s="88"/>
      <c r="H35" s="88"/>
      <c r="I35" s="88"/>
    </row>
    <row r="36" spans="1:9" x14ac:dyDescent="0.2">
      <c r="A36" s="83"/>
      <c r="B36" s="83"/>
      <c r="C36" s="83"/>
      <c r="D36" s="84"/>
      <c r="E36" s="19"/>
      <c r="F36" s="87"/>
      <c r="G36" s="88"/>
      <c r="H36" s="88"/>
      <c r="I36" s="88"/>
    </row>
    <row r="37" spans="1:9" x14ac:dyDescent="0.2">
      <c r="A37" s="85"/>
      <c r="B37" s="85"/>
      <c r="C37" s="85"/>
      <c r="D37" s="86"/>
      <c r="E37" s="20"/>
      <c r="F37" s="87"/>
      <c r="G37" s="88"/>
      <c r="H37" s="88"/>
      <c r="I37" s="88"/>
    </row>
    <row r="38" spans="1:9" x14ac:dyDescent="0.2">
      <c r="A38" s="99" t="s">
        <v>46</v>
      </c>
      <c r="B38" s="99"/>
      <c r="C38" s="99"/>
      <c r="D38" s="100"/>
      <c r="E38" s="20"/>
      <c r="F38" s="87"/>
      <c r="G38" s="88"/>
      <c r="H38" s="88"/>
      <c r="I38" s="88"/>
    </row>
    <row r="39" spans="1:9" x14ac:dyDescent="0.2">
      <c r="A39" s="83"/>
      <c r="B39" s="83"/>
      <c r="C39" s="83"/>
      <c r="D39" s="84"/>
      <c r="E39" s="19"/>
      <c r="F39" s="87"/>
      <c r="G39" s="88"/>
      <c r="H39" s="88"/>
      <c r="I39" s="88"/>
    </row>
    <row r="40" spans="1:9" x14ac:dyDescent="0.2">
      <c r="A40" s="85"/>
      <c r="B40" s="85"/>
      <c r="C40" s="85"/>
      <c r="D40" s="86"/>
      <c r="E40" s="20"/>
      <c r="F40" s="87"/>
      <c r="G40" s="88"/>
      <c r="H40" s="88"/>
      <c r="I40" s="88"/>
    </row>
    <row r="41" spans="1:9" x14ac:dyDescent="0.2">
      <c r="A41" s="99" t="s">
        <v>47</v>
      </c>
      <c r="B41" s="99"/>
      <c r="C41" s="99"/>
      <c r="D41" s="100"/>
      <c r="E41" s="19"/>
      <c r="F41" s="87"/>
      <c r="G41" s="88"/>
      <c r="H41" s="88"/>
      <c r="I41" s="88"/>
    </row>
    <row r="42" spans="1:9" x14ac:dyDescent="0.2">
      <c r="A42" s="83"/>
      <c r="B42" s="83"/>
      <c r="C42" s="83"/>
      <c r="D42" s="84"/>
      <c r="E42" s="19"/>
      <c r="F42" s="87"/>
      <c r="G42" s="88"/>
      <c r="H42" s="88"/>
      <c r="I42" s="88"/>
    </row>
    <row r="43" spans="1:9" x14ac:dyDescent="0.2">
      <c r="A43" s="85"/>
      <c r="B43" s="85"/>
      <c r="C43" s="85"/>
      <c r="D43" s="86"/>
      <c r="E43" s="20"/>
      <c r="F43" s="87"/>
      <c r="G43" s="88"/>
      <c r="H43" s="88"/>
      <c r="I43" s="88"/>
    </row>
    <row r="44" spans="1:9" x14ac:dyDescent="0.2">
      <c r="A44" s="99" t="s">
        <v>48</v>
      </c>
      <c r="B44" s="99"/>
      <c r="C44" s="99"/>
      <c r="D44" s="100"/>
      <c r="E44" s="20"/>
      <c r="F44" s="87"/>
      <c r="G44" s="88"/>
      <c r="H44" s="88"/>
      <c r="I44" s="88"/>
    </row>
    <row r="45" spans="1:9" x14ac:dyDescent="0.2">
      <c r="A45" s="46"/>
      <c r="B45" s="38"/>
      <c r="C45" s="46"/>
      <c r="D45" s="38"/>
      <c r="E45" s="19"/>
      <c r="F45" s="87"/>
      <c r="G45" s="88"/>
      <c r="H45" s="88"/>
      <c r="I45" s="88"/>
    </row>
    <row r="46" spans="1:9" x14ac:dyDescent="0.2">
      <c r="A46" s="46"/>
      <c r="B46" s="38"/>
      <c r="C46" s="46"/>
      <c r="D46" s="38"/>
      <c r="E46" s="20"/>
      <c r="F46" s="87"/>
      <c r="G46" s="88"/>
      <c r="H46" s="88"/>
      <c r="I46" s="88"/>
    </row>
    <row r="47" spans="1:9" x14ac:dyDescent="0.2">
      <c r="A47" s="103" t="s">
        <v>49</v>
      </c>
      <c r="B47" s="103"/>
      <c r="C47" s="103"/>
      <c r="D47" s="104"/>
      <c r="E47" s="41"/>
      <c r="F47" s="58"/>
      <c r="G47" s="58"/>
      <c r="H47" s="58"/>
      <c r="I47" s="58"/>
    </row>
    <row r="48" spans="1:9" x14ac:dyDescent="0.2">
      <c r="A48" s="103" t="s">
        <v>50</v>
      </c>
      <c r="B48" s="103"/>
      <c r="C48" s="103"/>
      <c r="D48" s="104"/>
      <c r="E48" s="39"/>
      <c r="F48" s="58"/>
      <c r="G48" s="58"/>
      <c r="H48" s="58"/>
      <c r="I48" s="58"/>
    </row>
    <row r="55" spans="1:9" x14ac:dyDescent="0.2">
      <c r="A55" s="105" t="s">
        <v>51</v>
      </c>
      <c r="B55" s="105"/>
      <c r="C55" s="105" t="s">
        <v>24</v>
      </c>
      <c r="D55" s="105"/>
      <c r="E55" s="105"/>
      <c r="F55" s="105"/>
      <c r="G55" s="105"/>
      <c r="H55" s="105"/>
      <c r="I55" s="59"/>
    </row>
    <row r="57" spans="1:9" x14ac:dyDescent="0.2">
      <c r="B57" s="40"/>
      <c r="I57" s="40"/>
    </row>
    <row r="58" spans="1:9" x14ac:dyDescent="0.2">
      <c r="A58" s="106"/>
      <c r="B58" s="106"/>
      <c r="C58" s="102"/>
      <c r="D58" s="102"/>
      <c r="E58" s="102" t="s">
        <v>34</v>
      </c>
      <c r="F58" s="102"/>
      <c r="G58" s="102"/>
      <c r="H58" s="102"/>
      <c r="I58" s="59"/>
    </row>
    <row r="59" spans="1:9" x14ac:dyDescent="0.2">
      <c r="A59" s="101"/>
      <c r="B59" s="101"/>
      <c r="C59" s="102"/>
      <c r="D59" s="102"/>
      <c r="E59" s="102"/>
      <c r="F59" s="102"/>
      <c r="G59" s="102"/>
      <c r="H59" s="102"/>
      <c r="I59" s="60"/>
    </row>
    <row r="60" spans="1:9" x14ac:dyDescent="0.2">
      <c r="A60" s="46"/>
      <c r="B60" s="32"/>
      <c r="C60" s="46"/>
      <c r="D60" s="32"/>
      <c r="E60" s="32"/>
      <c r="F60" s="46"/>
      <c r="G60" s="46"/>
      <c r="H60" s="46"/>
      <c r="I60" s="53"/>
    </row>
    <row r="61" spans="1:9" x14ac:dyDescent="0.2">
      <c r="A61" s="46"/>
      <c r="B61" s="32"/>
      <c r="C61" s="46"/>
      <c r="D61" s="32"/>
      <c r="E61" s="32"/>
      <c r="F61" s="46"/>
      <c r="G61" s="46"/>
      <c r="H61" s="46"/>
      <c r="I61" s="53"/>
    </row>
  </sheetData>
  <sheetProtection formatColumns="0" selectLockedCells="1" selectUnlockedCells="1"/>
  <dataConsolidate/>
  <mergeCells count="43">
    <mergeCell ref="F43:I43"/>
    <mergeCell ref="F46:I46"/>
    <mergeCell ref="A59:B59"/>
    <mergeCell ref="A47:D47"/>
    <mergeCell ref="A48:D48"/>
    <mergeCell ref="A55:B55"/>
    <mergeCell ref="A58:B58"/>
    <mergeCell ref="C55:H55"/>
    <mergeCell ref="C58:H58"/>
    <mergeCell ref="C59:H59"/>
    <mergeCell ref="A44:D44"/>
    <mergeCell ref="F44:I44"/>
    <mergeCell ref="F45:I45"/>
    <mergeCell ref="A42:D43"/>
    <mergeCell ref="A1:I1"/>
    <mergeCell ref="A3:I3"/>
    <mergeCell ref="A4:I4"/>
    <mergeCell ref="A5:I5"/>
    <mergeCell ref="A13:A14"/>
    <mergeCell ref="B13:B14"/>
    <mergeCell ref="C13:C14"/>
    <mergeCell ref="D13:D14"/>
    <mergeCell ref="A2:I2"/>
    <mergeCell ref="A6:I6"/>
    <mergeCell ref="E13:J13"/>
    <mergeCell ref="A32:C32"/>
    <mergeCell ref="A33:I33"/>
    <mergeCell ref="F32:H32"/>
    <mergeCell ref="A34:D34"/>
    <mergeCell ref="F34:I34"/>
    <mergeCell ref="A41:D41"/>
    <mergeCell ref="F41:I41"/>
    <mergeCell ref="F42:I42"/>
    <mergeCell ref="A35:D35"/>
    <mergeCell ref="F35:I35"/>
    <mergeCell ref="F36:I36"/>
    <mergeCell ref="F37:I37"/>
    <mergeCell ref="F40:I40"/>
    <mergeCell ref="A38:D38"/>
    <mergeCell ref="F38:I38"/>
    <mergeCell ref="F39:I39"/>
    <mergeCell ref="A36:D37"/>
    <mergeCell ref="A39:D40"/>
  </mergeCells>
  <conditionalFormatting sqref="E56:E57 E47:E54 E32:E33 E1 E3:E5 E7:E13 C55 E60:E1048576">
    <cfRule type="duplicateValues" dxfId="10" priority="53"/>
  </conditionalFormatting>
  <conditionalFormatting sqref="D27">
    <cfRule type="duplicateValues" dxfId="9" priority="12"/>
  </conditionalFormatting>
  <conditionalFormatting sqref="D21">
    <cfRule type="duplicateValues" dxfId="8" priority="11"/>
  </conditionalFormatting>
  <conditionalFormatting sqref="E2">
    <cfRule type="duplicateValues" dxfId="7" priority="8"/>
  </conditionalFormatting>
  <conditionalFormatting sqref="E6">
    <cfRule type="duplicateValues" dxfId="6" priority="7"/>
  </conditionalFormatting>
  <conditionalFormatting sqref="C58">
    <cfRule type="duplicateValues" dxfId="5" priority="2"/>
  </conditionalFormatting>
  <conditionalFormatting sqref="C59">
    <cfRule type="duplicateValues" dxfId="4" priority="1"/>
  </conditionalFormatting>
  <conditionalFormatting sqref="E36:E37">
    <cfRule type="duplicateValues" dxfId="3" priority="64"/>
  </conditionalFormatting>
  <conditionalFormatting sqref="E39:E40">
    <cfRule type="duplicateValues" dxfId="2" priority="75"/>
  </conditionalFormatting>
  <conditionalFormatting sqref="E42:E43">
    <cfRule type="duplicateValues" dxfId="1" priority="86"/>
  </conditionalFormatting>
  <conditionalFormatting sqref="E44:E46 E35 E41 E38">
    <cfRule type="duplicateValues" dxfId="0" priority="94"/>
  </conditionalFormatting>
  <dataValidations count="3">
    <dataValidation type="whole" showInputMessage="1" showErrorMessage="1" error="This cell accepts WHOLE NUMBERS between 1-8 only._x000a__x000a_Kindly amend salary step to avoid errors." sqref="G15:G31" xr:uid="{00000000-0002-0000-0200-000000000000}">
      <formula1>1</formula1>
      <formula2>8</formula2>
    </dataValidation>
    <dataValidation type="whole" showInputMessage="1" showErrorMessage="1" error="This cell accepts WHOLE NUMBERS between 1-31 only._x000a__x000a_Kindly amend salary grade to avoid errors." sqref="F15:F31" xr:uid="{00000000-0002-0000-0200-000001000000}">
      <formula1>1</formula1>
      <formula2>31</formula2>
    </dataValidation>
    <dataValidation type="whole" allowBlank="1" showInputMessage="1" showErrorMessage="1" error="This cell accepts WHOLE NUMBERS between 3-12* only._x000a__x000a_Kindly amend months in service to avoid errors." sqref="I15:I31" xr:uid="{00000000-0002-0000-0200-000002000000}">
      <formula1>3</formula1>
      <formula2>12</formula2>
    </dataValidation>
  </dataValidations>
  <pageMargins left="0.2" right="0.2" top="0.5" bottom="0.5" header="0.3" footer="0.3"/>
  <pageSetup paperSize="9" scale="68" fitToHeight="0" orientation="landscape" r:id="rId1"/>
  <headerFooter>
    <oddFooter>&amp;L&amp;P of &amp;N&amp;RFY 2018 PBB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SALARY &amp; PBB RATES2018</vt:lpstr>
      <vt:lpstr>ELEMENTARY</vt:lpstr>
      <vt:lpstr>JHS AND SHS</vt:lpstr>
      <vt:lpstr>ELEMENTARY!Print_Area</vt:lpstr>
      <vt:lpstr>JHS AND SHS!Print_Area</vt:lpstr>
      <vt:lpstr>ELEMENTARY!Print_Titles</vt:lpstr>
      <vt:lpstr>JHS AND SHS!Print_Titles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G. Allam</dc:creator>
  <cp:lastModifiedBy>User</cp:lastModifiedBy>
  <cp:lastPrinted>2019-08-28T02:20:15Z</cp:lastPrinted>
  <dcterms:created xsi:type="dcterms:W3CDTF">2017-01-27T02:41:51Z</dcterms:created>
  <dcterms:modified xsi:type="dcterms:W3CDTF">2019-09-05T06:50:21Z</dcterms:modified>
</cp:coreProperties>
</file>