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525" activeTab="0"/>
  </bookViews>
  <sheets>
    <sheet name="SOB 2019" sheetId="1" r:id="rId1"/>
  </sheets>
  <definedNames>
    <definedName name="_xlnm.Print_Area" localSheetId="0">'SOB 2019'!$A$1:$K$64</definedName>
  </definedNames>
  <calcPr fullCalcOnLoad="1"/>
</workbook>
</file>

<file path=xl/sharedStrings.xml><?xml version="1.0" encoding="utf-8"?>
<sst xmlns="http://schemas.openxmlformats.org/spreadsheetml/2006/main" count="82" uniqueCount="80">
  <si>
    <t>ALUBIJID CENTRAL SCHOOL</t>
  </si>
  <si>
    <t>(Name of School)</t>
  </si>
  <si>
    <t>Alubijid District, Alubijid, Misamis Oriental</t>
  </si>
  <si>
    <t>District/Municipality/Province</t>
  </si>
  <si>
    <t>Amount</t>
  </si>
  <si>
    <t>P</t>
  </si>
  <si>
    <t>Maintenance &amp; Other Operating Expenses</t>
  </si>
  <si>
    <t>Traveling Expenses - Local</t>
  </si>
  <si>
    <t>Medical, Dental &amp; Laboratory Expenses</t>
  </si>
  <si>
    <t>Water Expenses</t>
  </si>
  <si>
    <t>Electricity Expenses</t>
  </si>
  <si>
    <t>Telephone Expenses - Landline</t>
  </si>
  <si>
    <t>Telephone Expenses - Mobile</t>
  </si>
  <si>
    <t>Internet Subscription Expenses</t>
  </si>
  <si>
    <t>Cable, Satellite, Telegraph, and Radio Expenses</t>
  </si>
  <si>
    <t>Janitorial Services</t>
  </si>
  <si>
    <t>Security Services</t>
  </si>
  <si>
    <t>Repair &amp; Maintenance - School Buildings</t>
  </si>
  <si>
    <t>Repair &amp; Maintenance - Machinery</t>
  </si>
  <si>
    <t>Repair &amp; Maintenance - Office Equipment</t>
  </si>
  <si>
    <t>Repair &amp; Maintenance - ICT Equipment</t>
  </si>
  <si>
    <t>Repair &amp; Maintenance - Motor Vehicles</t>
  </si>
  <si>
    <t>Repair &amp; Maintenance - Furniture &amp; Fixtures</t>
  </si>
  <si>
    <t>Fidelity Bond Premiums</t>
  </si>
  <si>
    <t>Insurance Expenses</t>
  </si>
  <si>
    <t>Printing and Publication Expenses</t>
  </si>
  <si>
    <t>Transportation and Delivery Expenses</t>
  </si>
  <si>
    <t>Prepared by:</t>
  </si>
  <si>
    <t>NAME OF SCHOOL HEAD</t>
  </si>
  <si>
    <t>MARK LORREN T. TEJANO</t>
  </si>
  <si>
    <t>Representation Expenses</t>
  </si>
  <si>
    <t>Object of Expenditure</t>
  </si>
  <si>
    <t>BENEFICIARIES:</t>
  </si>
  <si>
    <t>No. of Teachers</t>
  </si>
  <si>
    <t>No. of Classrooms</t>
  </si>
  <si>
    <t>No. of Non-Teaching Personnel</t>
  </si>
  <si>
    <t>Approved:</t>
  </si>
  <si>
    <t>Schools Division Superintendent</t>
  </si>
  <si>
    <t>Certified Appropriation Available:</t>
  </si>
  <si>
    <t xml:space="preserve">  AO V - Budget Officer</t>
  </si>
  <si>
    <t xml:space="preserve">     RANDOLPH B. TORTOLA</t>
  </si>
  <si>
    <t>No. of Learners</t>
  </si>
  <si>
    <t>SCHOOL OPERATING BUDGET (SOB)</t>
  </si>
  <si>
    <t>Office Supplies Expenses (Classroom Teaching Materials)</t>
  </si>
  <si>
    <t>Fuel, Oil and Lubricants Expenses</t>
  </si>
  <si>
    <t>Semi-Expendable Machinery and Equipment Expenses</t>
  </si>
  <si>
    <t>Postage and Courier Services</t>
  </si>
  <si>
    <t>%</t>
  </si>
  <si>
    <t>Training &amp; Seminars Expenses (GAD, INSET, Cultural Activities)</t>
  </si>
  <si>
    <t>Principal I</t>
  </si>
  <si>
    <t>Fare, Per Diem, Official Business Travel expenses</t>
  </si>
  <si>
    <t>Expenses for the School Clinic, Medicines and Supplies</t>
  </si>
  <si>
    <t>Fuel for government vehicles</t>
  </si>
  <si>
    <t>Equipment or items not more than 15,000 i.e. tools, appliances, machineries</t>
  </si>
  <si>
    <t>Water dispenser, mineral water, water for handwashing, cooking, etc.</t>
  </si>
  <si>
    <t>Electric consumption</t>
  </si>
  <si>
    <t>Mailing services for Learners documents etc.</t>
  </si>
  <si>
    <t>Cellphone load</t>
  </si>
  <si>
    <t>Telephone landline</t>
  </si>
  <si>
    <t>Internet amounting to not more than 4,000 per month</t>
  </si>
  <si>
    <t>Cable TV subscription</t>
  </si>
  <si>
    <t>Job Order janitors</t>
  </si>
  <si>
    <t>contract of service blue guards</t>
  </si>
  <si>
    <t>Minor repairs of the classrooms, offices</t>
  </si>
  <si>
    <t>Minor repairs and maintenance for chairs, sofa, table, cabinets</t>
  </si>
  <si>
    <t>Minor repairs and maintenance for gov. vehicles</t>
  </si>
  <si>
    <t>Minor repairs and maintenance tools ICT, computer</t>
  </si>
  <si>
    <t>Minor repairs and maintenance xerox machine</t>
  </si>
  <si>
    <t>Minor repairs and maintenance machineries</t>
  </si>
  <si>
    <t>Fidelity bond of Cashier, school head and property custodian</t>
  </si>
  <si>
    <t>GSIS Insurance for buildings</t>
  </si>
  <si>
    <t>Tarpauline, IDs, Reproduction of Forms etc.</t>
  </si>
  <si>
    <t>Expenses on official meetings, conferences and official functions.</t>
  </si>
  <si>
    <t>Cost of transporting goods, books, supplies purchased or received from one station to another</t>
  </si>
  <si>
    <t>Expenses for Classroom Teaching Materials, Office supplies needed for liquidation, clerical purposes</t>
  </si>
  <si>
    <t>Shall be more than 5% of the Gross MOOE, LAC Sessions, INSET, GAD, Cultural Activities Uniform, Advocacy Shirts</t>
  </si>
  <si>
    <t>Maintenance &amp; Other Operating Expenses (MOOE) FY 2020</t>
  </si>
  <si>
    <r>
      <t xml:space="preserve">Annual Budget per 2020 NEP </t>
    </r>
    <r>
      <rPr>
        <b/>
        <i/>
        <sz val="10"/>
        <rFont val="Arial Narrow"/>
        <family val="2"/>
      </rPr>
      <t>(National Expenditure Program)</t>
    </r>
  </si>
  <si>
    <t>Annual MOOE Budget for Cash Advance/Downloading</t>
  </si>
  <si>
    <t>TOTAL SCHOOL MOOE BUDGET FY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</si>
</sst>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strike/>
      <sz val="11"/>
      <name val="Tahoma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Tahoma"/>
      <family val="2"/>
    </font>
    <font>
      <i/>
      <sz val="8"/>
      <name val="Arial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strike/>
      <sz val="12"/>
      <name val="Arial Narrow"/>
      <family val="2"/>
    </font>
    <font>
      <b/>
      <u val="single"/>
      <sz val="18"/>
      <name val="Arial"/>
      <family val="2"/>
    </font>
    <font>
      <b/>
      <i/>
      <sz val="10"/>
      <name val="Arial Narrow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3" fontId="11" fillId="0" borderId="11" xfId="42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43" fontId="16" fillId="0" borderId="12" xfId="42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43" fontId="16" fillId="0" borderId="13" xfId="42" applyFont="1" applyBorder="1" applyAlignment="1" applyProtection="1">
      <alignment horizontal="right" vertical="center"/>
      <protection/>
    </xf>
    <xf numFmtId="170" fontId="0" fillId="0" borderId="0" xfId="0" applyNumberFormat="1" applyAlignment="1" applyProtection="1">
      <alignment/>
      <protection/>
    </xf>
    <xf numFmtId="43" fontId="11" fillId="0" borderId="15" xfId="42" applyFont="1" applyBorder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3" fontId="16" fillId="0" borderId="0" xfId="42" applyFont="1" applyBorder="1" applyAlignment="1" applyProtection="1">
      <alignment horizontal="right" vertical="center"/>
      <protection/>
    </xf>
    <xf numFmtId="43" fontId="7" fillId="0" borderId="0" xfId="42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43" fontId="11" fillId="0" borderId="16" xfId="42" applyFont="1" applyBorder="1" applyAlignment="1" applyProtection="1">
      <alignment vertical="center"/>
      <protection/>
    </xf>
    <xf numFmtId="43" fontId="20" fillId="0" borderId="13" xfId="42" applyFont="1" applyBorder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43" fontId="11" fillId="0" borderId="21" xfId="42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43" fontId="15" fillId="0" borderId="19" xfId="42" applyFont="1" applyBorder="1" applyAlignment="1" applyProtection="1">
      <alignment/>
      <protection/>
    </xf>
    <xf numFmtId="43" fontId="8" fillId="0" borderId="19" xfId="42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43" fontId="16" fillId="0" borderId="27" xfId="42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3" fontId="16" fillId="0" borderId="31" xfId="42" applyFont="1" applyBorder="1" applyAlignment="1" applyProtection="1">
      <alignment horizontal="right" vertical="center"/>
      <protection/>
    </xf>
    <xf numFmtId="43" fontId="11" fillId="0" borderId="31" xfId="42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3" fontId="2" fillId="0" borderId="3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8" fillId="0" borderId="33" xfId="0" applyFont="1" applyBorder="1" applyAlignment="1" applyProtection="1">
      <alignment horizontal="center"/>
      <protection/>
    </xf>
    <xf numFmtId="43" fontId="11" fillId="0" borderId="30" xfId="42" applyFont="1" applyBorder="1" applyAlignment="1" applyProtection="1">
      <alignment horizontal="center" vertical="center"/>
      <protection locked="0"/>
    </xf>
    <xf numFmtId="43" fontId="11" fillId="0" borderId="34" xfId="42" applyFont="1" applyBorder="1" applyAlignment="1" applyProtection="1">
      <alignment horizontal="center" vertical="center"/>
      <protection locked="0"/>
    </xf>
    <xf numFmtId="43" fontId="15" fillId="0" borderId="10" xfId="42" applyFont="1" applyBorder="1" applyAlignment="1" applyProtection="1">
      <alignment horizontal="center"/>
      <protection/>
    </xf>
    <xf numFmtId="43" fontId="15" fillId="0" borderId="35" xfId="42" applyFont="1" applyBorder="1" applyAlignment="1" applyProtection="1">
      <alignment horizontal="center"/>
      <protection/>
    </xf>
    <xf numFmtId="10" fontId="11" fillId="0" borderId="31" xfId="61" applyNumberFormat="1" applyFont="1" applyBorder="1" applyAlignment="1" applyProtection="1">
      <alignment horizontal="center"/>
      <protection/>
    </xf>
    <xf numFmtId="10" fontId="11" fillId="0" borderId="36" xfId="61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43" fontId="15" fillId="0" borderId="26" xfId="42" applyFont="1" applyBorder="1" applyAlignment="1" applyProtection="1">
      <alignment horizontal="center" vertical="center"/>
      <protection locked="0"/>
    </xf>
    <xf numFmtId="43" fontId="15" fillId="0" borderId="37" xfId="42" applyFont="1" applyBorder="1" applyAlignment="1" applyProtection="1">
      <alignment horizontal="center" vertical="center"/>
      <protection locked="0"/>
    </xf>
    <xf numFmtId="43" fontId="11" fillId="0" borderId="16" xfId="42" applyFont="1" applyBorder="1" applyAlignment="1" applyProtection="1">
      <alignment horizontal="center" vertical="center"/>
      <protection/>
    </xf>
    <xf numFmtId="43" fontId="11" fillId="0" borderId="21" xfId="42" applyFont="1" applyBorder="1" applyAlignment="1" applyProtection="1">
      <alignment horizontal="center" vertical="center"/>
      <protection/>
    </xf>
    <xf numFmtId="43" fontId="15" fillId="0" borderId="10" xfId="42" applyFont="1" applyBorder="1" applyAlignment="1" applyProtection="1">
      <alignment horizontal="center" vertical="center"/>
      <protection/>
    </xf>
    <xf numFmtId="43" fontId="15" fillId="0" borderId="35" xfId="42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9" fontId="17" fillId="0" borderId="41" xfId="61" applyFont="1" applyBorder="1" applyAlignment="1" applyProtection="1">
      <alignment horizontal="center" vertical="center" wrapText="1"/>
      <protection/>
    </xf>
    <xf numFmtId="9" fontId="17" fillId="0" borderId="42" xfId="61" applyFont="1" applyBorder="1" applyAlignment="1" applyProtection="1">
      <alignment horizontal="center" vertical="center" wrapText="1"/>
      <protection/>
    </xf>
    <xf numFmtId="9" fontId="17" fillId="0" borderId="15" xfId="61" applyFont="1" applyBorder="1" applyAlignment="1" applyProtection="1">
      <alignment horizontal="center" vertical="center" wrapText="1"/>
      <protection/>
    </xf>
    <xf numFmtId="9" fontId="17" fillId="0" borderId="43" xfId="6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10</xdr:col>
      <xdr:colOff>152400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86192"/>
        <a:stretch>
          <a:fillRect/>
        </a:stretch>
      </xdr:blipFill>
      <xdr:spPr>
        <a:xfrm>
          <a:off x="19050" y="38100"/>
          <a:ext cx="6429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18</xdr:row>
      <xdr:rowOff>0</xdr:rowOff>
    </xdr:from>
    <xdr:ext cx="104775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4943475" y="2847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14300" cy="238125"/>
    <xdr:sp fLocksText="0">
      <xdr:nvSpPr>
        <xdr:cNvPr id="3" name="Text Box 4"/>
        <xdr:cNvSpPr txBox="1">
          <a:spLocks noChangeArrowheads="1"/>
        </xdr:cNvSpPr>
      </xdr:nvSpPr>
      <xdr:spPr>
        <a:xfrm>
          <a:off x="6457950" y="2847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showGridLines="0" tabSelected="1" zoomScale="120" zoomScaleNormal="120" zoomScalePageLayoutView="0" workbookViewId="0" topLeftCell="A1">
      <selection activeCell="A15" sqref="A15:K15"/>
    </sheetView>
  </sheetViews>
  <sheetFormatPr defaultColWidth="9.140625" defaultRowHeight="12.75"/>
  <cols>
    <col min="1" max="1" width="5.00390625" style="1" customWidth="1"/>
    <col min="2" max="2" width="9.421875" style="1" customWidth="1"/>
    <col min="3" max="3" width="25.421875" style="1" customWidth="1"/>
    <col min="4" max="4" width="12.57421875" style="1" customWidth="1"/>
    <col min="5" max="5" width="9.7109375" style="1" customWidth="1"/>
    <col min="6" max="6" width="8.140625" style="1" customWidth="1"/>
    <col min="7" max="7" width="2.8515625" style="1" customWidth="1"/>
    <col min="8" max="8" width="4.57421875" style="1" customWidth="1"/>
    <col min="9" max="9" width="7.57421875" style="1" customWidth="1"/>
    <col min="10" max="10" width="9.140625" style="1" customWidth="1"/>
    <col min="11" max="11" width="2.421875" style="1" customWidth="1"/>
    <col min="12" max="12" width="1.7109375" style="1" customWidth="1"/>
    <col min="13" max="13" width="10.7109375" style="1" bestFit="1" customWidth="1"/>
    <col min="14" max="16384" width="9.140625" style="1" customWidth="1"/>
  </cols>
  <sheetData>
    <row r="1" spans="1:11" ht="12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2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12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4.2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4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5.75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9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9.7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4.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ht="17.25" customHeight="1">
      <c r="A10" s="108" t="s">
        <v>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9.75" customHeight="1">
      <c r="A11" s="111" t="s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ht="15.75">
      <c r="A12" s="108" t="s">
        <v>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9.75" customHeight="1">
      <c r="A13" s="111" t="s">
        <v>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12.75">
      <c r="A14" s="39"/>
      <c r="B14" s="7"/>
      <c r="C14" s="7"/>
      <c r="D14" s="7"/>
      <c r="E14" s="7"/>
      <c r="F14" s="7"/>
      <c r="G14" s="7"/>
      <c r="H14" s="7"/>
      <c r="I14" s="7"/>
      <c r="J14" s="7"/>
      <c r="K14" s="40"/>
    </row>
    <row r="15" spans="1:11" ht="19.5" customHeight="1">
      <c r="A15" s="114" t="s">
        <v>42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16.5" customHeight="1">
      <c r="A16" s="93" t="s">
        <v>76</v>
      </c>
      <c r="B16" s="94"/>
      <c r="C16" s="94"/>
      <c r="D16" s="94"/>
      <c r="E16" s="94"/>
      <c r="F16" s="94"/>
      <c r="G16" s="94"/>
      <c r="H16" s="94"/>
      <c r="I16" s="94"/>
      <c r="J16" s="94"/>
      <c r="K16" s="95"/>
    </row>
    <row r="17" spans="1:11" ht="6.7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12" customHeight="1">
      <c r="A18" s="127" t="s">
        <v>31</v>
      </c>
      <c r="B18" s="122"/>
      <c r="C18" s="122"/>
      <c r="D18" s="122"/>
      <c r="E18" s="128"/>
      <c r="F18" s="117" t="s">
        <v>47</v>
      </c>
      <c r="G18" s="118"/>
      <c r="H18" s="121" t="s">
        <v>4</v>
      </c>
      <c r="I18" s="122"/>
      <c r="J18" s="122"/>
      <c r="K18" s="123"/>
    </row>
    <row r="19" spans="1:11" ht="12.75" customHeight="1">
      <c r="A19" s="129"/>
      <c r="B19" s="125"/>
      <c r="C19" s="125"/>
      <c r="D19" s="125"/>
      <c r="E19" s="130"/>
      <c r="F19" s="119"/>
      <c r="G19" s="120"/>
      <c r="H19" s="124"/>
      <c r="I19" s="125"/>
      <c r="J19" s="125"/>
      <c r="K19" s="126"/>
    </row>
    <row r="20" spans="1:11" ht="18" customHeight="1">
      <c r="A20" s="62" t="s">
        <v>77</v>
      </c>
      <c r="B20" s="63"/>
      <c r="C20" s="63"/>
      <c r="D20" s="63"/>
      <c r="E20" s="63"/>
      <c r="F20" s="64"/>
      <c r="G20" s="65"/>
      <c r="H20" s="66" t="s">
        <v>5</v>
      </c>
      <c r="I20" s="87">
        <v>1000000</v>
      </c>
      <c r="J20" s="87"/>
      <c r="K20" s="88"/>
    </row>
    <row r="21" spans="1:11" ht="13.5" customHeight="1">
      <c r="A21" s="30"/>
      <c r="B21" s="8"/>
      <c r="C21" s="8"/>
      <c r="D21" s="8"/>
      <c r="E21" s="8"/>
      <c r="F21" s="9"/>
      <c r="G21" s="10"/>
      <c r="H21" s="11"/>
      <c r="I21" s="89"/>
      <c r="J21" s="89"/>
      <c r="K21" s="90"/>
    </row>
    <row r="22" spans="1:11" ht="13.5" customHeight="1" thickBot="1">
      <c r="A22" s="31" t="s">
        <v>78</v>
      </c>
      <c r="B22" s="12"/>
      <c r="C22" s="12"/>
      <c r="D22" s="12"/>
      <c r="E22" s="12"/>
      <c r="F22" s="13"/>
      <c r="G22" s="14"/>
      <c r="H22" s="15"/>
      <c r="I22" s="91">
        <f>I20-I21</f>
        <v>1000000</v>
      </c>
      <c r="J22" s="91"/>
      <c r="K22" s="92"/>
    </row>
    <row r="23" spans="1:11" ht="15.75" customHeight="1">
      <c r="A23" s="29" t="s">
        <v>6</v>
      </c>
      <c r="B23" s="8"/>
      <c r="C23" s="8"/>
      <c r="D23" s="8"/>
      <c r="E23" s="8"/>
      <c r="F23" s="9"/>
      <c r="G23" s="10"/>
      <c r="H23" s="9"/>
      <c r="I23" s="21"/>
      <c r="J23" s="21"/>
      <c r="K23" s="32"/>
    </row>
    <row r="24" spans="1:13" ht="14.25" customHeight="1">
      <c r="A24" s="67"/>
      <c r="B24" s="68" t="s">
        <v>7</v>
      </c>
      <c r="C24" s="69"/>
      <c r="D24" s="70"/>
      <c r="E24" s="71"/>
      <c r="F24" s="84">
        <f aca="true" t="shared" si="0" ref="F24:F33">I24/$I$22</f>
        <v>0.1317</v>
      </c>
      <c r="G24" s="85"/>
      <c r="H24" s="72" t="s">
        <v>5</v>
      </c>
      <c r="I24" s="80">
        <v>131700</v>
      </c>
      <c r="J24" s="80"/>
      <c r="K24" s="81"/>
      <c r="L24" s="16"/>
      <c r="M24" s="77" t="s">
        <v>50</v>
      </c>
    </row>
    <row r="25" spans="1:13" ht="14.25" customHeight="1">
      <c r="A25" s="67"/>
      <c r="B25" s="68" t="s">
        <v>48</v>
      </c>
      <c r="C25" s="69"/>
      <c r="D25" s="70"/>
      <c r="E25" s="71"/>
      <c r="F25" s="84">
        <f t="shared" si="0"/>
        <v>0.15</v>
      </c>
      <c r="G25" s="85"/>
      <c r="H25" s="73"/>
      <c r="I25" s="80">
        <v>150000</v>
      </c>
      <c r="J25" s="80"/>
      <c r="K25" s="81"/>
      <c r="L25" s="16"/>
      <c r="M25" s="77" t="s">
        <v>75</v>
      </c>
    </row>
    <row r="26" spans="1:13" ht="14.25" customHeight="1">
      <c r="A26" s="67"/>
      <c r="B26" s="68" t="s">
        <v>43</v>
      </c>
      <c r="C26" s="69"/>
      <c r="D26" s="70"/>
      <c r="E26" s="71"/>
      <c r="F26" s="84">
        <f t="shared" si="0"/>
        <v>0.4383</v>
      </c>
      <c r="G26" s="85"/>
      <c r="H26" s="73"/>
      <c r="I26" s="80">
        <v>438300</v>
      </c>
      <c r="J26" s="80"/>
      <c r="K26" s="81"/>
      <c r="L26" s="16"/>
      <c r="M26" s="77" t="s">
        <v>74</v>
      </c>
    </row>
    <row r="27" spans="1:13" ht="14.25" customHeight="1">
      <c r="A27" s="67"/>
      <c r="B27" s="68" t="s">
        <v>8</v>
      </c>
      <c r="C27" s="69"/>
      <c r="D27" s="70"/>
      <c r="E27" s="71"/>
      <c r="F27" s="84">
        <f t="shared" si="0"/>
        <v>0.002</v>
      </c>
      <c r="G27" s="85"/>
      <c r="H27" s="73"/>
      <c r="I27" s="80">
        <v>2000</v>
      </c>
      <c r="J27" s="80"/>
      <c r="K27" s="81"/>
      <c r="L27" s="16"/>
      <c r="M27" s="77" t="s">
        <v>51</v>
      </c>
    </row>
    <row r="28" spans="1:13" ht="14.25" customHeight="1">
      <c r="A28" s="67"/>
      <c r="B28" s="68" t="s">
        <v>44</v>
      </c>
      <c r="C28" s="69"/>
      <c r="D28" s="70"/>
      <c r="E28" s="71"/>
      <c r="F28" s="84">
        <f>I28/$I$22</f>
        <v>0.001</v>
      </c>
      <c r="G28" s="85"/>
      <c r="H28" s="73"/>
      <c r="I28" s="80">
        <v>1000</v>
      </c>
      <c r="J28" s="80"/>
      <c r="K28" s="81"/>
      <c r="L28" s="16"/>
      <c r="M28" s="77" t="s">
        <v>52</v>
      </c>
    </row>
    <row r="29" spans="1:13" ht="14.25" customHeight="1">
      <c r="A29" s="67"/>
      <c r="B29" s="68" t="s">
        <v>45</v>
      </c>
      <c r="C29" s="69"/>
      <c r="D29" s="70"/>
      <c r="E29" s="71"/>
      <c r="F29" s="84">
        <f>I29/$I$22</f>
        <v>0.05</v>
      </c>
      <c r="G29" s="85"/>
      <c r="H29" s="73"/>
      <c r="I29" s="80">
        <v>50000</v>
      </c>
      <c r="J29" s="80"/>
      <c r="K29" s="81"/>
      <c r="L29" s="16"/>
      <c r="M29" s="77" t="s">
        <v>53</v>
      </c>
    </row>
    <row r="30" spans="1:13" ht="14.25" customHeight="1">
      <c r="A30" s="67"/>
      <c r="B30" s="68" t="s">
        <v>9</v>
      </c>
      <c r="C30" s="69"/>
      <c r="D30" s="70"/>
      <c r="E30" s="71"/>
      <c r="F30" s="84">
        <f t="shared" si="0"/>
        <v>0.001</v>
      </c>
      <c r="G30" s="85"/>
      <c r="H30" s="73"/>
      <c r="I30" s="80">
        <v>1000</v>
      </c>
      <c r="J30" s="80"/>
      <c r="K30" s="81"/>
      <c r="L30" s="16"/>
      <c r="M30" s="77" t="s">
        <v>54</v>
      </c>
    </row>
    <row r="31" spans="1:13" ht="14.25" customHeight="1">
      <c r="A31" s="67"/>
      <c r="B31" s="68" t="s">
        <v>10</v>
      </c>
      <c r="C31" s="69"/>
      <c r="D31" s="70"/>
      <c r="E31" s="71"/>
      <c r="F31" s="84">
        <f t="shared" si="0"/>
        <v>0.012</v>
      </c>
      <c r="G31" s="85"/>
      <c r="H31" s="73"/>
      <c r="I31" s="80">
        <v>12000</v>
      </c>
      <c r="J31" s="80"/>
      <c r="K31" s="81"/>
      <c r="L31" s="16"/>
      <c r="M31" s="77" t="s">
        <v>55</v>
      </c>
    </row>
    <row r="32" spans="1:13" ht="14.25" customHeight="1">
      <c r="A32" s="67"/>
      <c r="B32" s="68" t="s">
        <v>46</v>
      </c>
      <c r="C32" s="69"/>
      <c r="D32" s="70"/>
      <c r="E32" s="71"/>
      <c r="F32" s="84">
        <f>I32/$I$22</f>
        <v>0.012</v>
      </c>
      <c r="G32" s="85"/>
      <c r="H32" s="73"/>
      <c r="I32" s="80">
        <v>12000</v>
      </c>
      <c r="J32" s="80"/>
      <c r="K32" s="81"/>
      <c r="L32" s="16"/>
      <c r="M32" s="77" t="s">
        <v>56</v>
      </c>
    </row>
    <row r="33" spans="1:13" ht="14.25" customHeight="1">
      <c r="A33" s="67"/>
      <c r="B33" s="68" t="s">
        <v>12</v>
      </c>
      <c r="C33" s="69"/>
      <c r="D33" s="70"/>
      <c r="E33" s="71"/>
      <c r="F33" s="84">
        <f t="shared" si="0"/>
        <v>0.006</v>
      </c>
      <c r="G33" s="85"/>
      <c r="H33" s="73"/>
      <c r="I33" s="80">
        <v>6000</v>
      </c>
      <c r="J33" s="80"/>
      <c r="K33" s="81"/>
      <c r="L33" s="16"/>
      <c r="M33" s="77" t="s">
        <v>57</v>
      </c>
    </row>
    <row r="34" spans="1:13" ht="14.25" customHeight="1">
      <c r="A34" s="67"/>
      <c r="B34" s="68" t="s">
        <v>11</v>
      </c>
      <c r="C34" s="69"/>
      <c r="D34" s="70"/>
      <c r="E34" s="71"/>
      <c r="F34" s="84">
        <f>I34/$I$22</f>
        <v>0.004</v>
      </c>
      <c r="G34" s="85"/>
      <c r="H34" s="73"/>
      <c r="I34" s="80">
        <v>4000</v>
      </c>
      <c r="J34" s="80"/>
      <c r="K34" s="81"/>
      <c r="L34" s="16"/>
      <c r="M34" s="77" t="s">
        <v>58</v>
      </c>
    </row>
    <row r="35" spans="1:13" ht="14.25" customHeight="1">
      <c r="A35" s="67"/>
      <c r="B35" s="68" t="s">
        <v>13</v>
      </c>
      <c r="C35" s="68"/>
      <c r="D35" s="74"/>
      <c r="E35" s="75"/>
      <c r="F35" s="84">
        <f>I35/$I$22</f>
        <v>0.012</v>
      </c>
      <c r="G35" s="85"/>
      <c r="H35" s="73"/>
      <c r="I35" s="80">
        <v>12000</v>
      </c>
      <c r="J35" s="80"/>
      <c r="K35" s="81"/>
      <c r="L35" s="16"/>
      <c r="M35" s="77" t="s">
        <v>59</v>
      </c>
    </row>
    <row r="36" spans="1:13" ht="14.25" customHeight="1">
      <c r="A36" s="67"/>
      <c r="B36" s="68" t="s">
        <v>14</v>
      </c>
      <c r="C36" s="68"/>
      <c r="D36" s="74"/>
      <c r="E36" s="75"/>
      <c r="F36" s="84">
        <f>I36/$I$22</f>
        <v>0.001</v>
      </c>
      <c r="G36" s="85"/>
      <c r="H36" s="73"/>
      <c r="I36" s="80">
        <v>1000</v>
      </c>
      <c r="J36" s="80"/>
      <c r="K36" s="81"/>
      <c r="L36" s="16"/>
      <c r="M36" s="77" t="s">
        <v>60</v>
      </c>
    </row>
    <row r="37" spans="1:13" ht="14.25" customHeight="1">
      <c r="A37" s="67"/>
      <c r="B37" s="68" t="s">
        <v>15</v>
      </c>
      <c r="C37" s="68"/>
      <c r="D37" s="74"/>
      <c r="E37" s="75"/>
      <c r="F37" s="84">
        <f aca="true" t="shared" si="1" ref="F37:F49">I37/$I$22</f>
        <v>0.01</v>
      </c>
      <c r="G37" s="85"/>
      <c r="H37" s="73"/>
      <c r="I37" s="80">
        <v>10000</v>
      </c>
      <c r="J37" s="80"/>
      <c r="K37" s="81"/>
      <c r="L37" s="16"/>
      <c r="M37" s="77" t="s">
        <v>61</v>
      </c>
    </row>
    <row r="38" spans="1:13" ht="14.25" customHeight="1">
      <c r="A38" s="67"/>
      <c r="B38" s="68" t="s">
        <v>16</v>
      </c>
      <c r="C38" s="68"/>
      <c r="D38" s="74"/>
      <c r="E38" s="75"/>
      <c r="F38" s="84">
        <f t="shared" si="1"/>
        <v>0.005</v>
      </c>
      <c r="G38" s="85"/>
      <c r="H38" s="73"/>
      <c r="I38" s="80">
        <v>5000</v>
      </c>
      <c r="J38" s="80"/>
      <c r="K38" s="81"/>
      <c r="L38" s="16"/>
      <c r="M38" s="77" t="s">
        <v>62</v>
      </c>
    </row>
    <row r="39" spans="1:13" ht="14.25" customHeight="1">
      <c r="A39" s="67"/>
      <c r="B39" s="68" t="s">
        <v>17</v>
      </c>
      <c r="C39" s="68"/>
      <c r="D39" s="74"/>
      <c r="E39" s="75"/>
      <c r="F39" s="84">
        <f t="shared" si="1"/>
        <v>0.075</v>
      </c>
      <c r="G39" s="85"/>
      <c r="H39" s="73"/>
      <c r="I39" s="80">
        <v>75000</v>
      </c>
      <c r="J39" s="80"/>
      <c r="K39" s="81"/>
      <c r="L39" s="16"/>
      <c r="M39" s="77" t="s">
        <v>63</v>
      </c>
    </row>
    <row r="40" spans="1:13" ht="14.25" customHeight="1">
      <c r="A40" s="67"/>
      <c r="B40" s="68" t="s">
        <v>18</v>
      </c>
      <c r="C40" s="68"/>
      <c r="D40" s="74"/>
      <c r="E40" s="75"/>
      <c r="F40" s="84">
        <f t="shared" si="1"/>
        <v>0.001</v>
      </c>
      <c r="G40" s="85"/>
      <c r="H40" s="73"/>
      <c r="I40" s="80">
        <v>1000</v>
      </c>
      <c r="J40" s="80"/>
      <c r="K40" s="81"/>
      <c r="L40" s="16"/>
      <c r="M40" s="77" t="s">
        <v>68</v>
      </c>
    </row>
    <row r="41" spans="1:13" ht="14.25" customHeight="1">
      <c r="A41" s="67"/>
      <c r="B41" s="68" t="s">
        <v>19</v>
      </c>
      <c r="C41" s="68"/>
      <c r="D41" s="74"/>
      <c r="E41" s="75"/>
      <c r="F41" s="84">
        <f t="shared" si="1"/>
        <v>0.002</v>
      </c>
      <c r="G41" s="85"/>
      <c r="H41" s="73"/>
      <c r="I41" s="80">
        <v>2000</v>
      </c>
      <c r="J41" s="80"/>
      <c r="K41" s="81"/>
      <c r="L41" s="16"/>
      <c r="M41" s="77" t="s">
        <v>67</v>
      </c>
    </row>
    <row r="42" spans="1:13" ht="14.25" customHeight="1">
      <c r="A42" s="67"/>
      <c r="B42" s="68" t="s">
        <v>20</v>
      </c>
      <c r="C42" s="68"/>
      <c r="D42" s="74"/>
      <c r="E42" s="75"/>
      <c r="F42" s="84">
        <f t="shared" si="1"/>
        <v>0.002</v>
      </c>
      <c r="G42" s="85"/>
      <c r="H42" s="73"/>
      <c r="I42" s="80">
        <v>2000</v>
      </c>
      <c r="J42" s="80"/>
      <c r="K42" s="81"/>
      <c r="L42" s="16"/>
      <c r="M42" s="77" t="s">
        <v>66</v>
      </c>
    </row>
    <row r="43" spans="1:13" ht="14.25" customHeight="1">
      <c r="A43" s="67"/>
      <c r="B43" s="68" t="s">
        <v>21</v>
      </c>
      <c r="C43" s="68"/>
      <c r="D43" s="74"/>
      <c r="E43" s="75"/>
      <c r="F43" s="84">
        <f t="shared" si="1"/>
        <v>0.001</v>
      </c>
      <c r="G43" s="85"/>
      <c r="H43" s="73"/>
      <c r="I43" s="80">
        <v>1000</v>
      </c>
      <c r="J43" s="80"/>
      <c r="K43" s="81"/>
      <c r="L43" s="16"/>
      <c r="M43" s="77" t="s">
        <v>65</v>
      </c>
    </row>
    <row r="44" spans="1:13" ht="14.25" customHeight="1">
      <c r="A44" s="67"/>
      <c r="B44" s="68" t="s">
        <v>22</v>
      </c>
      <c r="C44" s="68"/>
      <c r="D44" s="74"/>
      <c r="E44" s="75"/>
      <c r="F44" s="84">
        <f t="shared" si="1"/>
        <v>0.005</v>
      </c>
      <c r="G44" s="85"/>
      <c r="H44" s="73"/>
      <c r="I44" s="80">
        <v>5000</v>
      </c>
      <c r="J44" s="80"/>
      <c r="K44" s="81"/>
      <c r="L44" s="16"/>
      <c r="M44" s="77" t="s">
        <v>64</v>
      </c>
    </row>
    <row r="45" spans="1:13" ht="14.25" customHeight="1">
      <c r="A45" s="67"/>
      <c r="B45" s="68" t="s">
        <v>23</v>
      </c>
      <c r="C45" s="68"/>
      <c r="D45" s="74"/>
      <c r="E45" s="75"/>
      <c r="F45" s="84">
        <f t="shared" si="1"/>
        <v>0.005</v>
      </c>
      <c r="G45" s="85"/>
      <c r="H45" s="73"/>
      <c r="I45" s="80">
        <v>5000</v>
      </c>
      <c r="J45" s="80"/>
      <c r="K45" s="81"/>
      <c r="L45" s="16"/>
      <c r="M45" s="77" t="s">
        <v>69</v>
      </c>
    </row>
    <row r="46" spans="1:13" ht="14.25" customHeight="1">
      <c r="A46" s="67"/>
      <c r="B46" s="68" t="s">
        <v>24</v>
      </c>
      <c r="C46" s="68"/>
      <c r="D46" s="74"/>
      <c r="E46" s="75"/>
      <c r="F46" s="84">
        <f t="shared" si="1"/>
        <v>0.005</v>
      </c>
      <c r="G46" s="85"/>
      <c r="H46" s="73"/>
      <c r="I46" s="80">
        <v>5000</v>
      </c>
      <c r="J46" s="80"/>
      <c r="K46" s="81"/>
      <c r="L46" s="16"/>
      <c r="M46" s="77" t="s">
        <v>70</v>
      </c>
    </row>
    <row r="47" spans="1:13" ht="14.25" customHeight="1">
      <c r="A47" s="67"/>
      <c r="B47" s="68" t="s">
        <v>25</v>
      </c>
      <c r="C47" s="68"/>
      <c r="D47" s="74"/>
      <c r="E47" s="75"/>
      <c r="F47" s="84">
        <f t="shared" si="1"/>
        <v>0.015</v>
      </c>
      <c r="G47" s="85"/>
      <c r="H47" s="73"/>
      <c r="I47" s="80">
        <v>15000</v>
      </c>
      <c r="J47" s="80"/>
      <c r="K47" s="81"/>
      <c r="L47" s="16"/>
      <c r="M47" s="77" t="s">
        <v>71</v>
      </c>
    </row>
    <row r="48" spans="1:13" ht="14.25" customHeight="1">
      <c r="A48" s="67"/>
      <c r="B48" s="68" t="s">
        <v>30</v>
      </c>
      <c r="C48" s="68"/>
      <c r="D48" s="74"/>
      <c r="E48" s="75"/>
      <c r="F48" s="84">
        <f t="shared" si="1"/>
        <v>0.051</v>
      </c>
      <c r="G48" s="85"/>
      <c r="H48" s="73"/>
      <c r="I48" s="80">
        <v>51000</v>
      </c>
      <c r="J48" s="80"/>
      <c r="K48" s="81"/>
      <c r="L48" s="16"/>
      <c r="M48" s="78" t="s">
        <v>72</v>
      </c>
    </row>
    <row r="49" spans="1:13" ht="14.25" customHeight="1">
      <c r="A49" s="67"/>
      <c r="B49" s="68" t="s">
        <v>26</v>
      </c>
      <c r="C49" s="68"/>
      <c r="D49" s="74"/>
      <c r="E49" s="75"/>
      <c r="F49" s="84">
        <f t="shared" si="1"/>
        <v>0.002</v>
      </c>
      <c r="G49" s="85"/>
      <c r="H49" s="73"/>
      <c r="I49" s="80">
        <v>2000</v>
      </c>
      <c r="J49" s="80"/>
      <c r="K49" s="81"/>
      <c r="L49" s="16"/>
      <c r="M49" s="78" t="s">
        <v>73</v>
      </c>
    </row>
    <row r="50" spans="1:12" ht="5.25" customHeight="1">
      <c r="A50" s="34"/>
      <c r="B50" s="3"/>
      <c r="C50" s="2"/>
      <c r="D50" s="2"/>
      <c r="E50" s="2"/>
      <c r="F50" s="6"/>
      <c r="G50" s="5"/>
      <c r="H50" s="17"/>
      <c r="I50" s="27"/>
      <c r="J50" s="27"/>
      <c r="K50" s="35"/>
      <c r="L50" s="16"/>
    </row>
    <row r="51" spans="1:13" ht="17.25" customHeight="1" thickBot="1">
      <c r="A51" s="31" t="s">
        <v>79</v>
      </c>
      <c r="B51" s="4"/>
      <c r="C51" s="4"/>
      <c r="D51" s="4"/>
      <c r="E51" s="4"/>
      <c r="F51" s="131">
        <f>SUM(F24:G50)</f>
        <v>1</v>
      </c>
      <c r="G51" s="132"/>
      <c r="H51" s="28" t="s">
        <v>5</v>
      </c>
      <c r="I51" s="82">
        <f>SUM(I24:K50)</f>
        <v>1000000</v>
      </c>
      <c r="J51" s="82"/>
      <c r="K51" s="83"/>
      <c r="L51" s="18">
        <f>I22-I51</f>
        <v>0</v>
      </c>
      <c r="M51" s="137">
        <f>I22-I51</f>
        <v>0</v>
      </c>
    </row>
    <row r="52" spans="1:11" ht="9" customHeight="1">
      <c r="A52" s="44"/>
      <c r="B52" s="20"/>
      <c r="C52" s="20"/>
      <c r="D52" s="20"/>
      <c r="E52" s="20"/>
      <c r="F52" s="21"/>
      <c r="G52" s="21"/>
      <c r="H52" s="22"/>
      <c r="I52" s="22"/>
      <c r="J52" s="22"/>
      <c r="K52" s="45"/>
    </row>
    <row r="53" spans="1:11" ht="13.5" customHeight="1">
      <c r="A53" s="50"/>
      <c r="B53" s="51" t="s">
        <v>27</v>
      </c>
      <c r="C53" s="20"/>
      <c r="E53" s="52" t="s">
        <v>32</v>
      </c>
      <c r="F53" s="20"/>
      <c r="G53" s="20"/>
      <c r="H53" s="23"/>
      <c r="I53" s="23"/>
      <c r="J53" s="23"/>
      <c r="K53" s="46"/>
    </row>
    <row r="54" spans="1:11" ht="13.5" customHeight="1">
      <c r="A54" s="53"/>
      <c r="B54" s="33"/>
      <c r="C54" s="33"/>
      <c r="E54" s="54" t="s">
        <v>33</v>
      </c>
      <c r="F54" s="33"/>
      <c r="G54" s="33"/>
      <c r="H54" s="33"/>
      <c r="I54" s="33"/>
      <c r="J54" s="76">
        <v>1000</v>
      </c>
      <c r="K54" s="79"/>
    </row>
    <row r="55" spans="1:11" ht="13.5" customHeight="1">
      <c r="A55" s="53"/>
      <c r="B55" s="33"/>
      <c r="C55" s="33"/>
      <c r="E55" s="54" t="s">
        <v>34</v>
      </c>
      <c r="F55" s="33"/>
      <c r="G55" s="33"/>
      <c r="H55" s="33"/>
      <c r="I55" s="33"/>
      <c r="J55" s="76">
        <v>10</v>
      </c>
      <c r="K55" s="79"/>
    </row>
    <row r="56" spans="1:11" ht="13.5" customHeight="1">
      <c r="A56" s="55"/>
      <c r="B56" s="86" t="s">
        <v>28</v>
      </c>
      <c r="C56" s="86"/>
      <c r="E56" s="54" t="s">
        <v>41</v>
      </c>
      <c r="F56" s="33"/>
      <c r="G56" s="33"/>
      <c r="H56" s="33"/>
      <c r="I56" s="33"/>
      <c r="J56" s="76">
        <v>500</v>
      </c>
      <c r="K56" s="79"/>
    </row>
    <row r="57" spans="1:11" ht="13.5" customHeight="1">
      <c r="A57" s="56"/>
      <c r="B57" s="135" t="s">
        <v>49</v>
      </c>
      <c r="C57" s="136"/>
      <c r="E57" s="54" t="s">
        <v>35</v>
      </c>
      <c r="F57" s="33"/>
      <c r="G57" s="33"/>
      <c r="H57" s="33"/>
      <c r="I57" s="33"/>
      <c r="J57" s="76">
        <v>3</v>
      </c>
      <c r="K57" s="79"/>
    </row>
    <row r="58" spans="1:11" ht="19.5" customHeight="1">
      <c r="A58" s="53"/>
      <c r="B58" s="33"/>
      <c r="C58" s="33"/>
      <c r="D58" s="33"/>
      <c r="E58" s="33"/>
      <c r="F58" s="33"/>
      <c r="G58" s="33"/>
      <c r="H58" s="33"/>
      <c r="I58" s="33"/>
      <c r="J58" s="33"/>
      <c r="K58" s="57"/>
    </row>
    <row r="59" spans="1:11" ht="13.5" customHeight="1">
      <c r="A59" s="58"/>
      <c r="B59" s="59" t="s">
        <v>38</v>
      </c>
      <c r="C59" s="33"/>
      <c r="D59" s="33"/>
      <c r="E59" s="59" t="s">
        <v>36</v>
      </c>
      <c r="F59" s="33"/>
      <c r="G59" s="33"/>
      <c r="I59" s="33"/>
      <c r="J59" s="33"/>
      <c r="K59" s="57"/>
    </row>
    <row r="60" spans="1:11" ht="13.5" customHeight="1">
      <c r="A60" s="53"/>
      <c r="B60" s="33"/>
      <c r="C60" s="33"/>
      <c r="D60" s="33"/>
      <c r="E60" s="33"/>
      <c r="F60" s="33"/>
      <c r="G60" s="33"/>
      <c r="I60" s="33"/>
      <c r="J60" s="33"/>
      <c r="K60" s="57"/>
    </row>
    <row r="61" spans="1:11" ht="13.5" customHeight="1">
      <c r="A61" s="53"/>
      <c r="B61" s="33"/>
      <c r="C61" s="33"/>
      <c r="D61" s="33"/>
      <c r="E61" s="33"/>
      <c r="F61" s="33"/>
      <c r="G61" s="33"/>
      <c r="I61" s="33"/>
      <c r="J61" s="33"/>
      <c r="K61" s="57"/>
    </row>
    <row r="62" spans="1:11" ht="13.5" customHeight="1">
      <c r="A62" s="55"/>
      <c r="B62" s="133" t="s">
        <v>29</v>
      </c>
      <c r="C62" s="133"/>
      <c r="D62" s="33"/>
      <c r="E62" s="60" t="s">
        <v>40</v>
      </c>
      <c r="F62" s="33"/>
      <c r="G62" s="33"/>
      <c r="I62" s="33"/>
      <c r="J62" s="33"/>
      <c r="K62" s="57"/>
    </row>
    <row r="63" spans="1:11" ht="13.5" customHeight="1">
      <c r="A63" s="61"/>
      <c r="B63" s="134" t="s">
        <v>39</v>
      </c>
      <c r="C63" s="134"/>
      <c r="D63" s="33"/>
      <c r="E63" s="51" t="s">
        <v>37</v>
      </c>
      <c r="F63" s="33"/>
      <c r="G63" s="33"/>
      <c r="I63" s="33"/>
      <c r="J63" s="33"/>
      <c r="K63" s="57"/>
    </row>
    <row r="64" spans="1:11" ht="8.25" customHeight="1" thickBo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</row>
    <row r="65" spans="1:6" ht="13.5" customHeight="1">
      <c r="A65" s="26"/>
      <c r="F65" s="26"/>
    </row>
    <row r="66" spans="1:6" ht="13.5" customHeight="1">
      <c r="A66" s="25"/>
      <c r="F66" s="24"/>
    </row>
    <row r="67" ht="13.5" customHeight="1"/>
    <row r="68" ht="13.5" customHeight="1"/>
    <row r="69" ht="13.5" customHeight="1"/>
    <row r="70" ht="12.75">
      <c r="A70" s="19"/>
    </row>
  </sheetData>
  <sheetProtection password="CF7C" sheet="1"/>
  <mergeCells count="74">
    <mergeCell ref="F51:G51"/>
    <mergeCell ref="F48:G48"/>
    <mergeCell ref="F49:G49"/>
    <mergeCell ref="B62:C62"/>
    <mergeCell ref="B63:C63"/>
    <mergeCell ref="F45:G45"/>
    <mergeCell ref="F46:G46"/>
    <mergeCell ref="F47:G47"/>
    <mergeCell ref="B57:C57"/>
    <mergeCell ref="F38:G38"/>
    <mergeCell ref="F39:G39"/>
    <mergeCell ref="F40:G40"/>
    <mergeCell ref="F41:G41"/>
    <mergeCell ref="F42:G42"/>
    <mergeCell ref="F24:G24"/>
    <mergeCell ref="F25:G25"/>
    <mergeCell ref="F26:G26"/>
    <mergeCell ref="F27:G27"/>
    <mergeCell ref="F30:G30"/>
    <mergeCell ref="F31:G31"/>
    <mergeCell ref="F33:G33"/>
    <mergeCell ref="F34:G34"/>
    <mergeCell ref="F35:G35"/>
    <mergeCell ref="A12:K12"/>
    <mergeCell ref="A13:K13"/>
    <mergeCell ref="A15:K15"/>
    <mergeCell ref="F18:G19"/>
    <mergeCell ref="H18:K19"/>
    <mergeCell ref="A18:E19"/>
    <mergeCell ref="A16:K16"/>
    <mergeCell ref="A1:K1"/>
    <mergeCell ref="A2:K2"/>
    <mergeCell ref="A3:K3"/>
    <mergeCell ref="A4:K4"/>
    <mergeCell ref="A10:K10"/>
    <mergeCell ref="A11:K11"/>
    <mergeCell ref="I20:K20"/>
    <mergeCell ref="I21:K21"/>
    <mergeCell ref="I24:K24"/>
    <mergeCell ref="I25:K25"/>
    <mergeCell ref="I22:K22"/>
    <mergeCell ref="I26:K26"/>
    <mergeCell ref="I27:K27"/>
    <mergeCell ref="I30:K30"/>
    <mergeCell ref="I31:K31"/>
    <mergeCell ref="I33:K33"/>
    <mergeCell ref="I34:K34"/>
    <mergeCell ref="B56:C56"/>
    <mergeCell ref="F36:G36"/>
    <mergeCell ref="F37:G37"/>
    <mergeCell ref="F43:G43"/>
    <mergeCell ref="F44:G4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1:K51"/>
    <mergeCell ref="F28:G28"/>
    <mergeCell ref="I28:K28"/>
    <mergeCell ref="F29:G29"/>
    <mergeCell ref="I29:K29"/>
    <mergeCell ref="F32:G32"/>
    <mergeCell ref="I32:K32"/>
  </mergeCells>
  <printOptions horizontalCentered="1"/>
  <pageMargins left="0.25" right="0.25" top="0.5" bottom="0.25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Moxology™</dc:creator>
  <cp:keywords/>
  <dc:description/>
  <cp:lastModifiedBy>Moxology™ | mark.tejano@deped.gov.ph | ©2019; </cp:lastModifiedBy>
  <cp:lastPrinted>2019-08-13T04:24:15Z</cp:lastPrinted>
  <dcterms:created xsi:type="dcterms:W3CDTF">2015-04-22T02:18:24Z</dcterms:created>
  <dcterms:modified xsi:type="dcterms:W3CDTF">2019-08-13T10:41:55Z</dcterms:modified>
  <cp:category/>
  <cp:version/>
  <cp:contentType/>
  <cp:contentStatus/>
</cp:coreProperties>
</file>