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oogle Chrome Downloads\"/>
    </mc:Choice>
  </mc:AlternateContent>
  <bookViews>
    <workbookView xWindow="0" yWindow="0" windowWidth="20490" windowHeight="7695"/>
  </bookViews>
  <sheets>
    <sheet name="APP (Template)" sheetId="5" r:id="rId1"/>
    <sheet name="APR" sheetId="4" r:id="rId2"/>
    <sheet name="APP (Final)" sheetId="1" r:id="rId3"/>
    <sheet name="New PPMP" sheetId="2" r:id="rId4"/>
    <sheet name="Sheet1" sheetId="3" r:id="rId5"/>
  </sheets>
  <definedNames>
    <definedName name="_xlnm.Print_Area" localSheetId="0">'APP (Template)'!$A$1:$AD$150</definedName>
    <definedName name="_xlnm.Print_Titles" localSheetId="2">'APP (Final)'!$1:$8</definedName>
    <definedName name="_xlnm.Print_Titles" localSheetId="0">'APP (Template)'!$1:$8</definedName>
    <definedName name="_xlnm.Print_Titles" localSheetId="3">'New PPMP'!$11:$12</definedName>
  </definedNames>
  <calcPr calcId="152511"/>
</workbook>
</file>

<file path=xl/calcChain.xml><?xml version="1.0" encoding="utf-8"?>
<calcChain xmlns="http://schemas.openxmlformats.org/spreadsheetml/2006/main">
  <c r="Z10" i="5" l="1"/>
  <c r="T10" i="5"/>
  <c r="R10" i="5"/>
  <c r="N10" i="5"/>
  <c r="L10" i="5"/>
  <c r="H10" i="5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11" i="1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I27" i="4"/>
  <c r="F10" i="5" l="1"/>
  <c r="I50" i="4"/>
  <c r="D13" i="2"/>
  <c r="E35" i="1"/>
  <c r="E22" i="1"/>
  <c r="E23" i="1"/>
  <c r="E24" i="1"/>
  <c r="E12" i="1"/>
  <c r="E13" i="1"/>
  <c r="T27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H24" i="1"/>
  <c r="F24" i="1" s="1"/>
  <c r="H25" i="1"/>
  <c r="H26" i="1"/>
  <c r="H27" i="1"/>
  <c r="H28" i="1"/>
  <c r="H29" i="1"/>
  <c r="H30" i="1"/>
  <c r="H31" i="1"/>
  <c r="H32" i="1"/>
  <c r="H33" i="1"/>
  <c r="H34" i="1"/>
  <c r="H35" i="1"/>
  <c r="F35" i="1" s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2" i="1"/>
  <c r="F12" i="1" s="1"/>
  <c r="H13" i="1"/>
  <c r="F13" i="1" s="1"/>
  <c r="H14" i="1"/>
  <c r="H15" i="1"/>
  <c r="H16" i="1"/>
  <c r="H17" i="1"/>
  <c r="H18" i="1"/>
  <c r="H19" i="1"/>
  <c r="H20" i="1"/>
  <c r="H21" i="1"/>
  <c r="H22" i="1"/>
  <c r="F22" i="1" s="1"/>
  <c r="H23" i="1"/>
  <c r="F23" i="1" s="1"/>
  <c r="L11" i="1"/>
  <c r="L15" i="1"/>
  <c r="L16" i="1"/>
  <c r="L18" i="1"/>
  <c r="L19" i="1"/>
  <c r="L25" i="1"/>
  <c r="L26" i="1"/>
  <c r="L27" i="1"/>
  <c r="L29" i="1"/>
  <c r="L33" i="1"/>
  <c r="L34" i="1"/>
  <c r="L35" i="1"/>
  <c r="L36" i="1"/>
  <c r="L37" i="1"/>
  <c r="L38" i="1"/>
  <c r="L39" i="1"/>
  <c r="L40" i="1"/>
  <c r="L44" i="1"/>
  <c r="L45" i="1"/>
  <c r="L46" i="1"/>
  <c r="L47" i="1"/>
  <c r="L48" i="1"/>
  <c r="L49" i="1"/>
  <c r="E32" i="1"/>
  <c r="F32" i="1"/>
  <c r="E31" i="1"/>
  <c r="F31" i="1"/>
  <c r="N13" i="1"/>
  <c r="N12" i="1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Y50" i="1"/>
  <c r="X50" i="1"/>
  <c r="W50" i="1"/>
  <c r="V50" i="1"/>
  <c r="U50" i="1"/>
  <c r="S50" i="1"/>
  <c r="Q50" i="1"/>
  <c r="P50" i="1"/>
  <c r="O50" i="1"/>
  <c r="M50" i="1"/>
  <c r="K50" i="1"/>
  <c r="J50" i="1"/>
  <c r="I50" i="1"/>
  <c r="G50" i="1"/>
  <c r="R49" i="1"/>
  <c r="E49" i="1"/>
  <c r="R48" i="1"/>
  <c r="R47" i="1"/>
  <c r="E47" i="1"/>
  <c r="R46" i="1"/>
  <c r="E46" i="1"/>
  <c r="R45" i="1"/>
  <c r="E45" i="1"/>
  <c r="R44" i="1"/>
  <c r="E43" i="1"/>
  <c r="E42" i="1"/>
  <c r="E41" i="1"/>
  <c r="R40" i="1"/>
  <c r="E40" i="1"/>
  <c r="R39" i="1"/>
  <c r="E39" i="1"/>
  <c r="R38" i="1"/>
  <c r="E38" i="1"/>
  <c r="R37" i="1"/>
  <c r="R36" i="1"/>
  <c r="R35" i="1"/>
  <c r="R34" i="1"/>
  <c r="E34" i="1"/>
  <c r="R33" i="1"/>
  <c r="E33" i="1"/>
  <c r="E30" i="1"/>
  <c r="R29" i="1"/>
  <c r="R27" i="1"/>
  <c r="E27" i="1"/>
  <c r="R26" i="1"/>
  <c r="E26" i="1"/>
  <c r="R25" i="1"/>
  <c r="E21" i="1"/>
  <c r="R19" i="1"/>
  <c r="E19" i="1"/>
  <c r="R18" i="1"/>
  <c r="E18" i="1"/>
  <c r="R16" i="1"/>
  <c r="E16" i="1"/>
  <c r="R15" i="1"/>
  <c r="E15" i="1"/>
  <c r="E14" i="1"/>
  <c r="Z11" i="1"/>
  <c r="T11" i="1"/>
  <c r="R11" i="1"/>
  <c r="N11" i="1"/>
  <c r="H11" i="1"/>
  <c r="E11" i="1"/>
  <c r="Z10" i="1"/>
  <c r="T10" i="1"/>
  <c r="R10" i="1"/>
  <c r="N10" i="1"/>
  <c r="L10" i="1"/>
  <c r="H10" i="1"/>
  <c r="F14" i="1" l="1"/>
  <c r="F20" i="1"/>
  <c r="T50" i="1"/>
  <c r="F15" i="1"/>
  <c r="F19" i="1"/>
  <c r="F25" i="1"/>
  <c r="F27" i="1"/>
  <c r="F38" i="1"/>
  <c r="F41" i="1"/>
  <c r="F43" i="1"/>
  <c r="F49" i="1"/>
  <c r="F16" i="1"/>
  <c r="H50" i="1"/>
  <c r="E50" i="1"/>
  <c r="F26" i="1"/>
  <c r="F28" i="1"/>
  <c r="F33" i="1"/>
  <c r="F36" i="1"/>
  <c r="F45" i="1"/>
  <c r="F47" i="1"/>
  <c r="F44" i="1"/>
  <c r="F46" i="1"/>
  <c r="N50" i="1"/>
  <c r="F18" i="1"/>
  <c r="L50" i="1"/>
  <c r="R50" i="1"/>
  <c r="Z50" i="1"/>
  <c r="F17" i="1"/>
  <c r="F21" i="1"/>
  <c r="F29" i="1"/>
  <c r="F30" i="1"/>
  <c r="F34" i="1"/>
  <c r="F37" i="1"/>
  <c r="F39" i="1"/>
  <c r="F40" i="1"/>
  <c r="F42" i="1"/>
  <c r="F48" i="1"/>
  <c r="F11" i="1"/>
  <c r="F10" i="1"/>
  <c r="F50" i="1" l="1"/>
</calcChain>
</file>

<file path=xl/sharedStrings.xml><?xml version="1.0" encoding="utf-8"?>
<sst xmlns="http://schemas.openxmlformats.org/spreadsheetml/2006/main" count="1348" uniqueCount="561">
  <si>
    <r>
      <t>(2)</t>
    </r>
    <r>
      <rPr>
        <sz val="10"/>
        <rFont val="Arial Narrow"/>
        <family val="2"/>
      </rPr>
      <t xml:space="preserve"> NAME AND ADDRESS OF THE SECTION</t>
    </r>
  </si>
  <si>
    <r>
      <t>(3)</t>
    </r>
    <r>
      <rPr>
        <sz val="10"/>
        <rFont val="Arial Narrow"/>
        <family val="2"/>
      </rPr>
      <t xml:space="preserve"> Item in Budget</t>
    </r>
  </si>
  <si>
    <r>
      <t>(5)</t>
    </r>
    <r>
      <rPr>
        <sz val="10"/>
        <rFont val="Arial Narrow"/>
        <family val="2"/>
      </rPr>
      <t xml:space="preserve"> Page   ________                                                                                                                                                                   of                            pages</t>
    </r>
  </si>
  <si>
    <t>PLANNING SECTION</t>
  </si>
  <si>
    <t>MOOE</t>
  </si>
  <si>
    <t>Item No.</t>
  </si>
  <si>
    <t>(8)</t>
  </si>
  <si>
    <t>(9)</t>
  </si>
  <si>
    <t>(10)</t>
  </si>
  <si>
    <t>DISTRIBUTION BY MONTH</t>
  </si>
  <si>
    <t>COMMODITY (Nomenclature &amp; Description)</t>
  </si>
  <si>
    <t>Unit</t>
  </si>
  <si>
    <t>Unit Price</t>
  </si>
  <si>
    <t>Qty</t>
  </si>
  <si>
    <t>TOTAL COST</t>
  </si>
  <si>
    <t>(Total of 11-22)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</si>
  <si>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</si>
  <si>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</si>
  <si>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</si>
  <si>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</si>
  <si>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</si>
  <si>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</si>
  <si>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</si>
  <si>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</si>
  <si>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</si>
  <si>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</si>
  <si>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</si>
  <si>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</si>
  <si>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Amount</t>
  </si>
  <si>
    <t>A. AVAILABLE AT PROCUREMENT SERVICE STORES</t>
  </si>
  <si>
    <t>COMMON OFFICE SUPPLIES</t>
  </si>
  <si>
    <t>can</t>
  </si>
  <si>
    <t>ALCOHOL, 70% isopropyl, 500 ml.</t>
  </si>
  <si>
    <t>bottle</t>
  </si>
  <si>
    <t>pc</t>
  </si>
  <si>
    <t>FILE TAB DIVIDER, A4, for 210mm x 297mm (A4 size) documents, bristol board, 297mm x 210mm Leaf Size(min), 65mm x 12mm Tab Size, 153 gsm., 0.22mm (min) thickness, five (5) colors per set</t>
  </si>
  <si>
    <t>set</t>
  </si>
  <si>
    <t>FILE TAB DIVIDER, legal size, for 216mm x 330mm (legal size) documents, bristol board, 330mm x 2216mm Leaf size, 68mm x 15mm Tab size, 153 GSM. 0.22mm (min) thickness, five(5) colors per set</t>
  </si>
  <si>
    <t>pack</t>
  </si>
  <si>
    <t>GLUE, all purpose with applicator</t>
  </si>
  <si>
    <t>each</t>
  </si>
  <si>
    <t>NOTE PAD, (2"x3"), stick-on, 50mm x 75mm min size, 72 gsm., min basic weight, 100 sheets per pad</t>
  </si>
  <si>
    <t>pad</t>
  </si>
  <si>
    <t>NOTE PAD, (3"x4"), 75mm x 102mm</t>
  </si>
  <si>
    <t>RUBBER BAND, #18, approx 445gms/bx</t>
  </si>
  <si>
    <t>box</t>
  </si>
  <si>
    <t>SIGN PEN,  black 0.5mm</t>
  </si>
  <si>
    <t>COMMON JANITORIAL SUPPLIES</t>
  </si>
  <si>
    <t>DETERGENT POWDER, 500gms/pouch</t>
  </si>
  <si>
    <t>pouch</t>
  </si>
  <si>
    <t>FURNITURE CLEANER, 400ml/can</t>
  </si>
  <si>
    <t>RAG, COTTON, (8") in diameter</t>
  </si>
  <si>
    <t>kilo</t>
  </si>
  <si>
    <t>PAPER</t>
  </si>
  <si>
    <t>ream</t>
  </si>
  <si>
    <t>PAPER, PPC, A4, 210mm x 297mm, subs 20 - 70gsm</t>
  </si>
  <si>
    <t>OTHER CONSUMABLES</t>
  </si>
  <si>
    <t xml:space="preserve">TONER CARTRIDGE, HP CB435A (HP 35A), black </t>
  </si>
  <si>
    <t xml:space="preserve">TONER CARTRIDGE, HP CE285A (HP 85A), black </t>
  </si>
  <si>
    <t xml:space="preserve">B. OTHER ITEMS NOT AVAILABLE AT PS BUT REGULARLY PURCHASED FROM OTHER SOURCES (Note: Please indicate price of items) </t>
  </si>
  <si>
    <t>Office Supplies</t>
  </si>
  <si>
    <t>Photopaper for Annual Report</t>
  </si>
  <si>
    <t>Special Paper</t>
  </si>
  <si>
    <t>Tarpaulin for EBEIS Seminar &amp; Bulletin</t>
  </si>
  <si>
    <t>Transparency (PBC) Cover Page</t>
  </si>
  <si>
    <t>sheet</t>
  </si>
  <si>
    <t>Bondpaper Sub 20</t>
  </si>
  <si>
    <t>Big Plastic Box Storage w/roller</t>
  </si>
  <si>
    <t>Computer Equipment and Accessories</t>
  </si>
  <si>
    <t>Wifi Router</t>
  </si>
  <si>
    <t>unit</t>
  </si>
  <si>
    <t>USB hub</t>
  </si>
  <si>
    <t>Mouse pad rest</t>
  </si>
  <si>
    <t>*Other Categories</t>
  </si>
  <si>
    <t>Aircon Cleaning</t>
  </si>
  <si>
    <t>TOTAL</t>
  </si>
  <si>
    <t>-</t>
  </si>
  <si>
    <t>1.</t>
  </si>
  <si>
    <t xml:space="preserve"> The Procurement Program is in accordance with the</t>
  </si>
  <si>
    <t>SUBMITTED BY:</t>
  </si>
  <si>
    <t>FUNDS AVAILABLE:</t>
  </si>
  <si>
    <t>Procurement Objectives of this Office.</t>
  </si>
  <si>
    <t>2.</t>
  </si>
  <si>
    <t>The total amount covered by this procurement program</t>
  </si>
  <si>
    <t>EDWIN L. GAMOROT</t>
  </si>
  <si>
    <t>ANGELITA S. RANALAN, CPA</t>
  </si>
  <si>
    <t>does not exceed the total appropriated amount for</t>
  </si>
  <si>
    <t>Planning Officer II</t>
  </si>
  <si>
    <t>supplies/materials/equipment</t>
  </si>
  <si>
    <t>APPROVED:</t>
  </si>
  <si>
    <t>CHERRY MAE L. LIMBACO, Ph.D., CESO V</t>
  </si>
  <si>
    <t>Schools Division Superintendent</t>
  </si>
  <si>
    <t xml:space="preserve">DEPARTMENT OF EDUCATION </t>
  </si>
  <si>
    <t>REGION X</t>
  </si>
  <si>
    <t xml:space="preserve">DIVISION OF MISAMIS ORIENTAL </t>
  </si>
  <si>
    <t xml:space="preserve">CAGAYAN DE ORO CITY </t>
  </si>
  <si>
    <r>
      <t xml:space="preserve">END - USER/UNIT: </t>
    </r>
    <r>
      <rPr>
        <b/>
        <u/>
        <sz val="11"/>
        <color theme="1"/>
        <rFont val="Arial Narrow"/>
        <family val="2"/>
      </rPr>
      <t>PLANNING UNIT</t>
    </r>
  </si>
  <si>
    <t xml:space="preserve">CODE </t>
  </si>
  <si>
    <t xml:space="preserve">GENERAL DESCRIPTION </t>
  </si>
  <si>
    <t xml:space="preserve">QUANTITY/SIZE </t>
  </si>
  <si>
    <t xml:space="preserve">ESTIMATED BUDGET </t>
  </si>
  <si>
    <t xml:space="preserve">SCHEDULE/MILESTONE OF ACTIVITIES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</si>
  <si>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</si>
  <si>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</si>
  <si>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</si>
  <si>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</si>
  <si>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</si>
  <si>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</si>
  <si>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</si>
  <si>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</si>
  <si>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</si>
  <si>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</si>
  <si>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</si>
  <si>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>December</t>
  </si>
  <si>
    <t>Office Supplies available at</t>
  </si>
  <si>
    <t>DBM for the normal operation</t>
  </si>
  <si>
    <t>of the unit</t>
  </si>
  <si>
    <t>Office supplies not available</t>
  </si>
  <si>
    <t>at DBM for the normal operation</t>
  </si>
  <si>
    <t xml:space="preserve">NOTE: </t>
  </si>
  <si>
    <t>Technical Specification for each Item/Project being proposed shall be submitted as part of the PPMP</t>
  </si>
  <si>
    <t xml:space="preserve">Prepared By: </t>
  </si>
  <si>
    <t>Appropriation/Allotment Available:</t>
  </si>
  <si>
    <t>MARK LORREN T. TEJANO</t>
  </si>
  <si>
    <t>Budget Officer</t>
  </si>
  <si>
    <t>CALCULATOR, desktop, compact, electronic, LCD display, 12 digits, two-way power source</t>
  </si>
  <si>
    <t>CORRECTION TAPE, disposable, usable length of 6 meters(min), 5mm width, 0.02mm(min) thickness, white opaque, with protective cap</t>
  </si>
  <si>
    <t>EXTERNAL HARD DRIVE, 1TB, 2.5" HDD, USB 3.0, 5400 RPM, with dual-color LED light to indicate USB 3.0/USB 2.0 transmission, USB powered, with USB 3.0 cable and product guide</t>
  </si>
  <si>
    <t>PAPER CLIP, gem type,jumbo, 50mm,100s/box</t>
  </si>
  <si>
    <t>RING BINDER, 12mm x 1.2M (1/2"x44"), plastic</t>
  </si>
  <si>
    <t>RING BINDER, 19mm x 1.2M (3/4"x44"), plastic</t>
  </si>
  <si>
    <t>STAPLE WIRE, HEAVY DUTY, 23/17, for heavy duty staplers, metal, non-rust, chisel point, 0.60mm thickness, 13mm width, 17mm Leg Length, 100 staples per trip, 1,000 staples per box, 90-135 sheets of 70 gsm bond paper</t>
  </si>
  <si>
    <t>TOILET TISSUE, 12 rolls/pack</t>
  </si>
  <si>
    <t>ANNUAL PROCUREMENT PLAN 2016</t>
  </si>
  <si>
    <t>FUND ALLOCATION:</t>
  </si>
  <si>
    <t>Planning Officer III</t>
  </si>
  <si>
    <t xml:space="preserve">Budget Officer </t>
  </si>
  <si>
    <t>Accountant III</t>
  </si>
  <si>
    <t>3 personnel</t>
  </si>
  <si>
    <t>PROJECT PROCUREMENT MANAGEMENT PLAN (PPMP) CY 2016</t>
  </si>
  <si>
    <t>√</t>
  </si>
  <si>
    <t>ACETATE, gauge #3, 50m</t>
  </si>
  <si>
    <t>roll</t>
  </si>
  <si>
    <t>AIR FRESHENER, 280ml/can</t>
  </si>
  <si>
    <t>X</t>
  </si>
  <si>
    <t>AIRPOT, with dispenser, electronic 3.5 to 4.0 liters capacity</t>
  </si>
  <si>
    <t>AUDIO CASSETTE TAPE, 90min.</t>
  </si>
  <si>
    <t>AUDIO CASSETTE TAPE, for microcassette recorder, blank, for 60min 3pcs/pack</t>
  </si>
  <si>
    <t>BALLAST, 20 watts, 220 volts normal power factor</t>
  </si>
  <si>
    <t>BALLAST, 40 watts, 220 volts normal power factor</t>
  </si>
  <si>
    <t>BATHROOM SOAP, regular size, 70gms.</t>
  </si>
  <si>
    <t>BATTERY, AAA, alkaline, 2pcs/packet</t>
  </si>
  <si>
    <t>packet</t>
  </si>
  <si>
    <t>BATTERY, D, alkaline, 2pcs/packet</t>
  </si>
  <si>
    <t>BATTERY, size AA, alkaline, 2pcs/packet</t>
  </si>
  <si>
    <t>BINDER, 3-ring, D-type, 64mm(2.5"), A4 size, base board made with chipboard, with insert clear-view pocket on front, back and spine for label</t>
  </si>
  <si>
    <t>piece</t>
  </si>
  <si>
    <t>BLADE, heavy duty cutter(L500), 10s/pack</t>
  </si>
  <si>
    <t>BROOM, SOFT (tambo)</t>
  </si>
  <si>
    <t>BROOM, stick (ting-ting)</t>
  </si>
  <si>
    <t>CALCULATOR, scientific, 10 + 2 digits capacity, dot matrix, pocket size with case, two way power source (solar/cell type), basic application, brand new</t>
  </si>
  <si>
    <t>CARBON FILM, 216mm x 330mm, legal size, 100s/box</t>
  </si>
  <si>
    <t>CARBON FILM, polyethylen, A-4 size, 100s/box</t>
  </si>
  <si>
    <t>CARTOLINA, assorted colors (blue,green, yellow, orange, pink)</t>
  </si>
  <si>
    <t>bundle</t>
  </si>
  <si>
    <t>CARTOLINA, white, 20s/pack</t>
  </si>
  <si>
    <t>CHAIR, monobloc, without armrest, beige</t>
  </si>
  <si>
    <t>pc.</t>
  </si>
  <si>
    <t>CHAIR, monobloc, without armrest, white</t>
  </si>
  <si>
    <t>CHALK, white enamel, approx.140s/box</t>
  </si>
  <si>
    <t>CLEANSER, powder, 350gms.</t>
  </si>
  <si>
    <t>CLEARBOOK, A4 size, for 210mm x 297mm (A4 size) documents, refillable, with twenty(20) clear transparent plastic pockets</t>
  </si>
  <si>
    <t>CLEARBOOK, legal size, for 216mm x 330mm (legal size) documents, refillable, with twenty(20) clear transparent plastic pocket</t>
  </si>
  <si>
    <t>CLIP, backfold, 1", 25mm, 12s/box</t>
  </si>
  <si>
    <t>CLIP, backfold, 2", 50mm, 12s/box</t>
  </si>
  <si>
    <t>CLIP, backfold, 3/4", 19mm, 12s/box</t>
  </si>
  <si>
    <t>CLIP, bulldog 3", all metal, 73mm (3") minimum</t>
  </si>
  <si>
    <t>CLIP, double/binder, 1-1/4" 32 mm, 12s/box</t>
  </si>
  <si>
    <t>COLUMNAR NOTEBOOK,12 columns, 52.95 gsm, non-blot, lines and columns numbered, 50 sheets per pad</t>
  </si>
  <si>
    <t>COLUMNAR PAD, 14 cols, 50 sheets</t>
  </si>
  <si>
    <t>COLUMNAR PAD, 16 cols, 50 sheets</t>
  </si>
  <si>
    <t>COLUMNAR PAD, 18 cols, 50 sheets</t>
  </si>
  <si>
    <t>COLUMNAR PAD, 4 cols, 50 sheets</t>
  </si>
  <si>
    <t>COMPACT DISK RECORDABLE, min. of 650MB, 70 min. running time</t>
  </si>
  <si>
    <t>COMPACT DISK REWRITEABLE, HIGH SPEED, 700mb/80mins capacity</t>
  </si>
  <si>
    <t>COMPACT FLUORESCENT LAMP (CFL), 18 watts, 18 watts, daylight/cool daylight, 3-turn tube lamp, u-shape or spiral, 6,000 hrs lamp life min., 220-240V/50-60Hz</t>
  </si>
  <si>
    <t>COMPUTER CONTINUOUS FORMS, 1 ply, 11x14-7/8", 2000 sets/box</t>
  </si>
  <si>
    <t>COMPUTER CONTINUOUS FORMS, 1 ply, 11x9-1/2", 2000 sets/box</t>
  </si>
  <si>
    <t>COMPUTER CONTINUOUS FORMS, 2 ply, 11" x 14-7/8", 1000 sets/box</t>
  </si>
  <si>
    <t>COMPUTER CONTINUOUS FORMS, 2 ply,11"x9-1/2, 1000 sets/box</t>
  </si>
  <si>
    <t>COMPUTER CONTINUOUS FORMS, 3 ply, 11x14-7/8", 500 sets/box</t>
  </si>
  <si>
    <t>COMPUTER CONTINUOUS FORMS, 3 ply, 11x9-1/2", 500 sets/box</t>
  </si>
  <si>
    <t>COMPUTER CONTINUOUS FORMS, 4 ply,11"x9-1/2, 250 sets/box</t>
  </si>
  <si>
    <t>CUTTER, heavy duty, L500</t>
  </si>
  <si>
    <t>DATA FILE BOX, with closed ends and finger ring, 127mm x 229mm x 400mm (5"x9"x15-3/4")</t>
  </si>
  <si>
    <t>DATA FOLDER, with finger ring and clear plastic pocket for labels, 76mm x 229mm x 381mm, 3"x9"x15"</t>
  </si>
  <si>
    <t>DISINFECTANT SPRAY, 340 gm.</t>
  </si>
  <si>
    <t>DUST PAN, plastic w.handle,large</t>
  </si>
  <si>
    <t>DVD RECORDABLE, 16X speed, 4.7GB capacity, 120 minutes recording time, individually packed in polypropylene slim plastic or equivalent non-brreakable skin plastic</t>
  </si>
  <si>
    <t>DVD REWRITABLE, 4x speed, 4.7GB capacity, 120 minutes recording time, individually packed in non-breakable slim plastic case</t>
  </si>
  <si>
    <t>EDP BINDER, plastic, asstd. colors, spring rod, for size 11"x14-7/8" computer forms, top binding</t>
  </si>
  <si>
    <t>EDP BINDER, plastic, asstd. colors, spring rod, for size 11"x9-1/2" computer forms, top binding</t>
  </si>
  <si>
    <t>ELECTRIC FAN, heavy duty, with stand, 16", 3-speed button</t>
  </si>
  <si>
    <t>ELECTRIC FAN, industrial fan, ground/air circulator, 18" (45cm) metal blade, 90 degree oscillation, self-oiling motor with thermal cut-off, 3-speed setting, brand new</t>
  </si>
  <si>
    <t>ELECTRIC FAN, orbit type (for ceiling), plastic blade, 16" blade diameter, with remote switch box and speed setting, 220 volts, brand new</t>
  </si>
  <si>
    <t>ELECTRIC FAN, wall type, 400mm diameter, 3-speed button</t>
  </si>
  <si>
    <t>ENVELOPE, documentary(10"x15"), legal size, 500pc/box</t>
  </si>
  <si>
    <t>ENVELOPE, documentary, A4 size, 500pc/box</t>
  </si>
  <si>
    <t>ENVELOPE, expanding, plastic, legal size</t>
  </si>
  <si>
    <t>ENVELOPE, mailing white 500pc/box</t>
  </si>
  <si>
    <t>ENVELOPE, mailing white with window, 500pc/box</t>
  </si>
  <si>
    <t>ENVELOPE, pay, kraft, (4"x7-1/2"), 500pc/box</t>
  </si>
  <si>
    <t>ENVELOPE,expanding, legal size, 100pc/box</t>
  </si>
  <si>
    <t>ERASER, blackboard/whiteboard</t>
  </si>
  <si>
    <t>ERASER, rubber</t>
  </si>
  <si>
    <t>EXTERNAL HARD DRIVE, 500GB, 2.5"HDD, USB 3.0, 5400 RPM, with dual-color LED light to indicate USB 3.0/ USB 2.0 transmission, USB powered</t>
  </si>
  <si>
    <t>FACSIMILE TRANSCEIVER, Brother brand, model F-236</t>
  </si>
  <si>
    <t>FACSIMILE TRANSCEIVER, Panasonic, model KX-FT983CX</t>
  </si>
  <si>
    <t>FILE ORGANIZER, expanding, legal, with 13 inside pockets and index tabs, 216mm x 330mm</t>
  </si>
  <si>
    <t>FIRE EXTINGUISHER, dry chemical (Mono-Ammonium Phosphate)</t>
  </si>
  <si>
    <t>FLASH DRIVE, 16 GB capacity, USB version 2.0 port compatible, plug-n-play, with light indicator, with built-in indicator, with built-in USB interface cover, with carrying strap(neck/wrist), with data &amp; image save &amp; retrieval</t>
  </si>
  <si>
    <t>FLOOR WAX, paste, natural,2kg.</t>
  </si>
  <si>
    <t>FLOOR WAX, paste, red, 2kg.</t>
  </si>
  <si>
    <t>FLOOR WAX, traffic grade, 3.75 liters/can</t>
  </si>
  <si>
    <t>gal</t>
  </si>
  <si>
    <t>FLUORESCENT LIGHTING FIXTURE, 1 X 20W, closed-type housing, spring loaded lampholders, starters ballast (tube not included)</t>
  </si>
  <si>
    <t>FLUORESCENT LIGHTING FIXTURE, 1 X 40W, Closed-type housing, spring loaded lampholders, starter, ballast (tube not included)</t>
  </si>
  <si>
    <t>FLUORESCENT TUBE, 18 watts</t>
  </si>
  <si>
    <t>FLUORESCENT TUBE, 36 watts</t>
  </si>
  <si>
    <t>FOLDER, clear plastic, for A4 size documents, L-type, 216mm x 304mm min size, 0.13mm min. thickness, min of 50 pieces per pack</t>
  </si>
  <si>
    <t>FOLDER, morocco/fancy, A4 size, 50pc/pack</t>
  </si>
  <si>
    <t>FOLDER, morocco/fancy, legal size, 50pc/pack</t>
  </si>
  <si>
    <t>FOLDER, pressboard, plain, legal, 100pc/box</t>
  </si>
  <si>
    <t>FOLDER, Tagboard, A4, 100pc/pack</t>
  </si>
  <si>
    <t>FOLDER, tagboard, legal size, 100pc/pack</t>
  </si>
  <si>
    <t>FUSE, 30 amperes</t>
  </si>
  <si>
    <t>FUSE, 60 amperes</t>
  </si>
  <si>
    <t>HANDBOOK CIVIL WORKS</t>
  </si>
  <si>
    <t>HANDBOOK CONSULTING SERVICES</t>
  </si>
  <si>
    <t>HANDBOOK GOODS &amp; SERVICES</t>
  </si>
  <si>
    <t>HANDBOOK RA 9184</t>
  </si>
  <si>
    <t>book</t>
  </si>
  <si>
    <t>ILLUSTRATION BOARD, (30"x40")</t>
  </si>
  <si>
    <t>INDEX CARD BOX, 4-3/8"x5-5/8" x 4"</t>
  </si>
  <si>
    <t>INDEX CARD BOX, 5-3/8"x8-7/8" x 6"</t>
  </si>
  <si>
    <t>INDEX CARD,3"x 5",ruled both sides,500s/pack</t>
  </si>
  <si>
    <t>INDEX CARD,5" x 8",ruled both side,500s/pack</t>
  </si>
  <si>
    <t>INDEX TAB, self-adhesive, 5 sets/box</t>
  </si>
  <si>
    <t>INK CARTRIDGE, BLACK # 17, FOR LEXMARK PRINTER</t>
  </si>
  <si>
    <t>INK CARTRIDGE, COLOR # 27, FOR LEXMARK PRINTER</t>
  </si>
  <si>
    <t>INK CARTRIDGE, HP C9351A, No. 21, for HP Deskjet original, black, Printer Model 3920/3940/ Officejet 5610/PSC1410/1402</t>
  </si>
  <si>
    <t>INK CARTRIDGE, HP C9352A, No. 22, for HP Deskjet original, tricolor Printer Model 3920/3940/ Officejet 5610/PSC1410/1402</t>
  </si>
  <si>
    <t>INK CARTRIDGE, HP CC640WA No. 60, black, for HP Deskjet D2560</t>
  </si>
  <si>
    <t>INK CARTRIDGE, HP CC643WA No. 60, tri-color, for HP Deskjet D2560</t>
  </si>
  <si>
    <t>INK CARTRIDGE, HP Part No. CB314A (HP 900), original, black, for HP Deskjet 900/910/915</t>
  </si>
  <si>
    <t>INK CARTRIDGE, HP Part No. CB315A (HP 900), original, tri-color, for HP Deskjet 900/910/915</t>
  </si>
  <si>
    <t>INK CARTRIDGE, HP Part No. CD887AA (HP 703), black, for HP Deskjet D730 series, HP F735 AIO series</t>
  </si>
  <si>
    <t>INK CARTRIDGE, HP Part No. CD888AA (HP 703), tricolor,, for HP Deskjet D730 series, HP F735 AIO series</t>
  </si>
  <si>
    <t>INK CARTRIDGE, HP Part No. CD972AA (HP 920XL), Cyan</t>
  </si>
  <si>
    <t>INK CARTRIDGE, HP Part No. CD973AA (HP 920XL), Magenta</t>
  </si>
  <si>
    <t>INK CARTRIDGE, HP Part No. CD974AA (HP 920XL), Yellow</t>
  </si>
  <si>
    <t>INK CARTRIDGE, HP Part No. CN692AA (HP 704) Black</t>
  </si>
  <si>
    <t>INK CARTRIDGE, HP Part No. CN693AA (HP 704) Tri-color</t>
  </si>
  <si>
    <t>INK CARTRIDGE., HP 8727A, Black, for HP Deskjet 3420/3535/3550/3650</t>
  </si>
  <si>
    <t>INK CARTRIDGE., HP 8728A, colored, for HP Deskjet 3420/3535/3550/3650</t>
  </si>
  <si>
    <t>INSECTICIDE, 600ml.(420g)/can</t>
  </si>
  <si>
    <t>LASER POINTER, PEN TYPE, metal, for presentation, green and red color, 50mW laser power, beam light, continuous light, single-point, uses 2 x LR6 1.5V AA or AAA batteries, button switch</t>
  </si>
  <si>
    <t>LEAD, for mechanical pencil, 0.5mm</t>
  </si>
  <si>
    <t>tube</t>
  </si>
  <si>
    <t>LOOSELEAF COVER, w/ paper cloth strap, 216mm x 356mm (8-1/2" x 14"),  50 pcs/pack</t>
  </si>
  <si>
    <t>MAGAZINE FILE, large, 144mm x 229mm x 267mm, 4-1/2" x 9" x 10-1/2"), assorted colors</t>
  </si>
  <si>
    <t>MANILA PAPER, 1200mm x 900mm, 60gsm., 0.14mm thickness, pale yellow, 10 sheets per sleeves</t>
  </si>
  <si>
    <t>MAP PIN, round head, 100/box</t>
  </si>
  <si>
    <t>MARKER, fluorescent, 3 colors/set</t>
  </si>
  <si>
    <t>MARKING PEN, permanent, black</t>
  </si>
  <si>
    <t>MARKING PEN, permanent, blue</t>
  </si>
  <si>
    <t>MARKING PEN, permanent, red</t>
  </si>
  <si>
    <t>MARKING PEN, transparency film</t>
  </si>
  <si>
    <t>MARKING PEN, whiteboard, black</t>
  </si>
  <si>
    <t>MARKING PEN, whiteboard, blue</t>
  </si>
  <si>
    <t>MARKING PEN, whiteboard, red</t>
  </si>
  <si>
    <t>MEGAPHONE, portable sound system, all ABS resin body, 330mm length, 200mm Horn Diameter, 16 watts(min), 300 meters(min), rechargeable, with buyilt-in siren, red or blue color</t>
  </si>
  <si>
    <t>MONOBLOC TABLE, square, 36" x 36", beige, four(4) seater, for indoor and outdoor use</t>
  </si>
  <si>
    <t>MONOBLOC TABLE, square, 36" x 36", white, four(4) seater, for indoor and outdoor use</t>
  </si>
  <si>
    <t>MOPHANDLE, screw type, metal handle</t>
  </si>
  <si>
    <t>MOPHANDLE, screw type, wooden handle</t>
  </si>
  <si>
    <t>MOPHEAD, all cotton, twisted</t>
  </si>
  <si>
    <t>MOUSE, OPTICAL,, USB connection type, 400 dpi resolution, with scroll wheel and left and right click button, plug and play</t>
  </si>
  <si>
    <t>MULTIMEDIA PROJECTOR, DLP display, 3000(min) ANSI Lumens, 3000 hours lamp life, supports SVGA to SXGA compressed, XGA resolution, 4000:1 Contrast Ratio, with power cable, remote control, VGA cable, CD and User Manual, and carrying case</t>
  </si>
  <si>
    <t>NOTE PAD, (2"x2"), stick on, 50mm x 50mm min, 72 gsm., min basis weight, 400 sheets per cube/pack, assorted colors</t>
  </si>
  <si>
    <t>NOTE PAD, (3"x3"), 76mm x 76mm</t>
  </si>
  <si>
    <t>NOTEBOOK, stenographers, 40 leaves</t>
  </si>
  <si>
    <t>PAPER CLIP, gem type, small, 33mm, 100s/box</t>
  </si>
  <si>
    <t>PAPER FASTENER, non-rust metal,25mm, 50 sets/box</t>
  </si>
  <si>
    <t>PAPER SHREDDER, also shreds paper clip and staples, cuts 6 sheets, cutting speed of 60mm/sec, cutting width of 4.0 mm, brand new HSM - 80 - 2</t>
  </si>
  <si>
    <t>PAPER TRIMMER/CUTTING MACHINE, table top, guillotine type, 20-25 sheets paper capacity, B4 maximum paper size, approximately 400mm x 300mm base size, 36cm x 26cm (LxW) paper ruler size, scale in centimeter, with guillotine arm tension/safety bolt</t>
  </si>
  <si>
    <t>PAPER, for PPC, 216mm x 330mm (8-1/2" x 13") legal size, subs 20 - 70gsm</t>
  </si>
  <si>
    <t>PAPER, mimeo, Groundwood, 216mm x 330mm (8-1/2" x 13") Legal size</t>
  </si>
  <si>
    <t>PAPER, mimeo, Whitewove, 216mm x 330mm (8-1/2" x 13") Legal size, subs20</t>
  </si>
  <si>
    <t>PAPER, mimeo,GroundWove, 210mm x 297mm,  A4 size</t>
  </si>
  <si>
    <t>PAPER, mimeo,WhiteWove,  210mm x 297mm,  A4 size</t>
  </si>
  <si>
    <t>PAPER, ruled pad,216mmx330mm</t>
  </si>
  <si>
    <t>PAPER, thermal,210mmx30M</t>
  </si>
  <si>
    <t>PAPER, thermal,216mmx30M</t>
  </si>
  <si>
    <t>PAPER,multicopy, A4 size, for laser/ink-jet printers, high-speed copiers, 210mm x 297mm, 80 gsm, bookpaper</t>
  </si>
  <si>
    <t>PAPER,multicopy, legal size, 16mm x 330mm (8-1/2" x 13") - 80gsm, bookpaper, for laser/ink-jet printers,high-speed copier</t>
  </si>
  <si>
    <t>PARCHMENT PAPER, A4 size, multi-purpose, (297mm x 210mm), basis weight of 80 gsm., fine translucent, suitable for pen and ink drawing, 100 sheets per pack</t>
  </si>
  <si>
    <t>PEA WHISTLE, stainless steel, 40mm (min) length, sound ball made of plastic material, with attachment ring</t>
  </si>
  <si>
    <t>PENCIL, lead, w/eraser</t>
  </si>
  <si>
    <t>dozen</t>
  </si>
  <si>
    <t>PENCIL, mechanical, 0.5mm lead</t>
  </si>
  <si>
    <t>PRINTER, impact dot matrix, 24-pins, 136 columns, 465 cps print speed, parallel or USB interpace, FUTJITSU DL-3850+</t>
  </si>
  <si>
    <t>PRINTER, impact dot matrix, 9-pin, 80 columns, with ribbon, cables and manual, EPSON LX-300+</t>
  </si>
  <si>
    <t>PRINTER,Lexmark Z515</t>
  </si>
  <si>
    <t>x</t>
  </si>
  <si>
    <t>PUNCHER, heavy duty</t>
  </si>
  <si>
    <t>PUNCHING/BINDING MACHINE, 580x535x220mm, two(2) hand lever system, 34cm or 14" punching width adjustable to any format, binds 425 sheets or up to 2" thick, brand new</t>
  </si>
  <si>
    <t>PUSH PIN, hammer head type,100s/box</t>
  </si>
  <si>
    <t>RECORD BOOK, 300 pages</t>
  </si>
  <si>
    <t>RECORD BOOK, 500 pages</t>
  </si>
  <si>
    <t>RIBBON, EPSON RN SO15086, for Epson LQ 2170/ 2180/ 2070 printers</t>
  </si>
  <si>
    <t>ca</t>
  </si>
  <si>
    <t>RIBBON, EPSON RN SO15327, for Epson FX-2175, 2190</t>
  </si>
  <si>
    <t>RIBBON, EPSON, RN 7753, for Epson LQ-300/300+/300+II and 580</t>
  </si>
  <si>
    <t>RIBBON, EPSON, RN 7754, for Epson LQ 1000/ 1010/ 1010C/ 1050/ 1050C/ 1070/ 1170 1600 K printers</t>
  </si>
  <si>
    <t>RIBBON, EPSON, RN 8750, for Epson FX 80/ 85/ 86e/ 800/ 850/ 870/ 880, Epson LX 300/ 400/ 800/ 810/ 850/ 860, Epson T1000, Epson MX 80, Epson RX 80, Epson APEX 80 printers</t>
  </si>
  <si>
    <t>RIBBON, EPSON, RN 8755, for Epson FX 100/ 105/ 185/ 286/ 286e/ 1000/ 1050/ 1170/ 1180, Epson LX 1050/ 1170, Epson MX 100, Epson RX 100, Epson T 750</t>
  </si>
  <si>
    <t>RIBBON, FUJITSU DL3850</t>
  </si>
  <si>
    <t>RIBBON, nylon, manual typewriter</t>
  </si>
  <si>
    <t>spool</t>
  </si>
  <si>
    <t>RING BINDER, 24mm x 1.2M (1"x44"), plastic</t>
  </si>
  <si>
    <t>RING BINDER, 80 rings, plastic, 19mm x 1.12m, assorted colors, ten(10) pieces per bundle</t>
  </si>
  <si>
    <t>RING BINDER, plastic, 25mm x 1.12 meters, 80 rings, 0.55mm thickness, assorted colors, ten(10) pieces per bundle</t>
  </si>
  <si>
    <t>RULER, plastic, 12"</t>
  </si>
  <si>
    <t>RULER, plastic, 18"</t>
  </si>
  <si>
    <t>SCHOOL FORM, DepEd Form 1 (School Register), 8 sheets with 6-half sheet inserts in between each sheet/16 pages with 6 inserts (6 half-sheet per insert), with "DepEd Form 1 School Register" printed on the outer cover</t>
  </si>
  <si>
    <t>SCISSORS, (7")</t>
  </si>
  <si>
    <t>pair</t>
  </si>
  <si>
    <t>SCOURING PAD, economy size, 140mmx220mm, 5 pcs/pack</t>
  </si>
  <si>
    <t>SHARPENER, single cutterhead</t>
  </si>
  <si>
    <t>SIGN PEN,  blue 0.5mm</t>
  </si>
  <si>
    <t>SIGN PEN,  red 0.5mm</t>
  </si>
  <si>
    <t>SIGN PEN, black 0.5mm</t>
  </si>
  <si>
    <t>STAMP PAD INK, violet, 50ml.</t>
  </si>
  <si>
    <t>STAMP PAD, felt pad</t>
  </si>
  <si>
    <t>STAMPING DATER, heavy duty, self-inking stamp, with removable and refillable ink pad, steel and plastic frame, four band date and 12-year band, single color</t>
  </si>
  <si>
    <t>STAPLE REMOVER, twin jaws</t>
  </si>
  <si>
    <t>STAPLE WIRE, HEAVY DUTY, 23/13, for use with heavy duty staplers, metal, non-rust, chisel point. 0.60mm thickness, 13mm width, 13mm leg length, 100 staples per strip, 1,000 staples per box, 40-90 sheets of 70gsm bond paper</t>
  </si>
  <si>
    <t>STAPLE WIRE, standard, #35, 5000s/box</t>
  </si>
  <si>
    <t>STAPLER, BINDER, for high volume stapling, compatible with 12mm and 17mm staple size, body made of metal, base made of rubber, Stapling Cap of 25-135 sheets of 70 gsm, 100 staples (min) Load Capacity, 65mm (min) depth, with adjustable paper guide</t>
  </si>
  <si>
    <t>STAPLER, heavy duty, #35</t>
  </si>
  <si>
    <t>STARTER, 4-40 watts</t>
  </si>
  <si>
    <t>TAPE DISPENSER, HANDHELD, FOR 48MM WIDTH PACKAGING TAPE, hard plastic dispenser, metal blade, assorted colors</t>
  </si>
  <si>
    <t>TAPE DISPENSER, heavy duty, for 24mm(1")</t>
  </si>
  <si>
    <t>TAPE, adding machine</t>
  </si>
  <si>
    <t>TAPE, electrical, 19mm x 16M</t>
  </si>
  <si>
    <t>TAPE, masking (1"), 24mm</t>
  </si>
  <si>
    <t>TAPE, masking (2"), 48mm</t>
  </si>
  <si>
    <t>TAPE, packaging, 48mm, (2")</t>
  </si>
  <si>
    <t>TAPE, transparent, (1"), 24mm</t>
  </si>
  <si>
    <t>TAPE, transparent, (2"), 48mm</t>
  </si>
  <si>
    <t>TIME CARD, for Amano 100pc/pck</t>
  </si>
  <si>
    <t>TOILET BOWL AND URINAL CLEANER</t>
  </si>
  <si>
    <t>TOILET DEODORANT CAKE, 99%, 50gms. 3pc/pck</t>
  </si>
  <si>
    <t>TONER CART., HP C3906A/F (HP 06A), original, black, for HP Laserjet 5L/6L/3100series/3150 printers  fax, copier, scanner</t>
  </si>
  <si>
    <t>TONER CART., HP C7115A, original, for HP Laserjet Model 3300mfp series/ 1200 series printers</t>
  </si>
  <si>
    <t>TONER CARTRDIGE, HP Part No. Q2612A, original, black, for HP Laserjet 1010/1012/ 1015/1018/1020/1022 printer series, 3015/3020/3030/ 3050/3052/3055 All-in-One, M1005 MFP</t>
  </si>
  <si>
    <t>TONER CARTRIDGE, HP Part No. C4096A (HP 96A), original, black, for HP Laserjet model 2100/2200 series printers</t>
  </si>
  <si>
    <t>TONER CARTRIDGE, HP Part No. CB435A (HP 35A), original, black, for HP Laserjet 1005/1006</t>
  </si>
  <si>
    <t>TONER CARTRIDGE, HP Part No. CE278A (HP 78A), black</t>
  </si>
  <si>
    <t>TONER CARTRIDGE, HP Part No. CE285A (HP85A)</t>
  </si>
  <si>
    <t>TONER CARTRIDGE, HP Part No. CE505A (HP05A), BLACK,, for HP Laserjet P2055/2035</t>
  </si>
  <si>
    <t>TONER CARTRIDGE, HP Part No. Q5949A (HP49A), black for HP Laserjet 1160, 1320 printer series, 3390/3392 All-in-One</t>
  </si>
  <si>
    <t>TONER CARTRIDGE, HP Part No. Q6000A (HP 124A), black</t>
  </si>
  <si>
    <t>TONER CARTRIDGE, HP Part No. Q6001A (HP 124A), Cyan</t>
  </si>
  <si>
    <t>TONER CARTRIDGE, HP Part No. Q6002A (HP 124A), Yellow</t>
  </si>
  <si>
    <t>TONER CARTRIDGE, HP Part No. Q6003A (HP 124A), Magenta</t>
  </si>
  <si>
    <t>TONER CARTRIDGE, HP Part No. Q7553A (HP 53A), original, black, for HP Laserjet P2014, P2015 printer series</t>
  </si>
  <si>
    <t>TRANSPARENCY FILM, colored, for colored printing 50pcs/box</t>
  </si>
  <si>
    <t>TRANSPARENCY FILM, Superfax, ordinary, 50pcs/box</t>
  </si>
  <si>
    <t>TRASHBAG, plastic, black, gusseted type, 0.04mm thickness, height/length 1016mm (40"), width (bottom) 470mm (18.5"), with tie, 10 pieces/roll</t>
  </si>
  <si>
    <t>TWINE, Plastic, one kilo per roll</t>
  </si>
  <si>
    <t>WASTE BASKET, plastic</t>
  </si>
  <si>
    <t>WRAPPING PAPER, kraft,65gms. 40m</t>
  </si>
  <si>
    <t>NAME &amp; ADDRESS</t>
  </si>
  <si>
    <t>DEPED MISAMIS ORIENTAL VELEZ DEL PILART STS. CDOC</t>
  </si>
  <si>
    <t>AGENCY</t>
  </si>
  <si>
    <t>OF REQUESTING</t>
  </si>
  <si>
    <t>DIVISION OFFICE PLANNING SECTION</t>
  </si>
  <si>
    <t>ACCT. CODE</t>
  </si>
  <si>
    <t>TEL NOS. 08822-724615</t>
  </si>
  <si>
    <t>AGENCY CONTROL No.</t>
  </si>
  <si>
    <t xml:space="preserve">         AGENCY PROCUREMENT REQUEST</t>
  </si>
  <si>
    <t>PS APR No.</t>
  </si>
  <si>
    <r>
      <t xml:space="preserve">TO:   </t>
    </r>
    <r>
      <rPr>
        <b/>
        <sz val="7"/>
        <rFont val="Tahoma"/>
        <family val="2"/>
      </rPr>
      <t>PROCUREMENT SERVICE</t>
    </r>
  </si>
  <si>
    <t xml:space="preserve">        Department of Budget and Management, RO - X</t>
  </si>
  <si>
    <t xml:space="preserve">        Zone 1, Bulua Hi-way</t>
  </si>
  <si>
    <t xml:space="preserve">          Date Prepared</t>
  </si>
  <si>
    <t xml:space="preserve">        Cagayan de Oro City  738718</t>
  </si>
  <si>
    <t xml:space="preserve">       ACTION REQUESTED ON THE ITEM(S) LISTED BELOW</t>
  </si>
  <si>
    <t xml:space="preserve">       [ ]   Please furnish us with Price Estimate (for office equipment/furniture &amp; supplementary items)</t>
  </si>
  <si>
    <t xml:space="preserve">       [ ]   Please purchase for our agency the equipment/furniture/supplementary items per your Price Estimate</t>
  </si>
  <si>
    <t xml:space="preserve">               (PS RAD No. ________________ attached)  dated ______________, 20 _______</t>
  </si>
  <si>
    <t xml:space="preserve">       [ ]   Please issue Certificate of Price Reasonableness</t>
  </si>
  <si>
    <t xml:space="preserve">       [ ]   Please furnish us with your latest/updated Price List</t>
  </si>
  <si>
    <t xml:space="preserve">       [ ]   Others (Specify) _________________________________________________________________</t>
  </si>
  <si>
    <t xml:space="preserve">                 _____________________________________________________________________________</t>
  </si>
  <si>
    <r>
      <t xml:space="preserve">                          IMPORTANT!! </t>
    </r>
    <r>
      <rPr>
        <sz val="8"/>
        <rFont val="Arial Narrow"/>
        <family val="2"/>
      </rPr>
      <t>PLEASE SEE INSTRUCTIONS/CONDITIONS AT THE BACK OF ORIGINAL COPY.</t>
    </r>
  </si>
  <si>
    <t xml:space="preserve">ITEM </t>
  </si>
  <si>
    <t>ITEM and DESCRIPTION/SPECIFICATIONS/STOCK No.</t>
  </si>
  <si>
    <t>QUANTITY</t>
  </si>
  <si>
    <t>UNIT</t>
  </si>
  <si>
    <t xml:space="preserve">UNIT </t>
  </si>
  <si>
    <t>AMOUNT</t>
  </si>
  <si>
    <t>No.</t>
  </si>
  <si>
    <t>PRICE</t>
  </si>
  <si>
    <t>AIR FRESHENER, 280mL/can</t>
  </si>
  <si>
    <t>ALCOHOL, 70%, ethyl</t>
  </si>
  <si>
    <t>NOTE PAD, (2"x3"), 100 sheets/pad</t>
  </si>
  <si>
    <t>SIGN PEN, black</t>
  </si>
  <si>
    <t xml:space="preserve">TOTAL AMOUNT - - - - - </t>
  </si>
  <si>
    <r>
      <t xml:space="preserve">NOTE: </t>
    </r>
    <r>
      <rPr>
        <sz val="9"/>
        <rFont val="Arial Narrow"/>
        <family val="2"/>
      </rPr>
      <t>ALL SIGNATURES MUST BE OVER PRINTED NAME</t>
    </r>
  </si>
  <si>
    <t>STOCKS REQUESTED ARE CERTIFIED</t>
  </si>
  <si>
    <t xml:space="preserve"> FUNDS CERTIFIED AVAILABLE:</t>
  </si>
  <si>
    <t xml:space="preserve"> TO BE WITHIN APPROVED PROGRAM:</t>
  </si>
  <si>
    <t>ANGELITA S. RANALAN</t>
  </si>
  <si>
    <t>CHERRY MAE L. LIMBACO,Ph.D.,CESO V</t>
  </si>
  <si>
    <t>Account II</t>
  </si>
  <si>
    <t xml:space="preserve">   AGENCY PROPERTY/SUPPLY OFFICER</t>
  </si>
  <si>
    <t>AGENCY CHIEF ACCOUNTANT</t>
  </si>
  <si>
    <t xml:space="preserve">     AGENCY HEAD/AUTHORIZED SIGNATURE</t>
  </si>
  <si>
    <t xml:space="preserve">  [  ]   FUNDS DEPOSITED WITH PS   [  ]  _______________  CHECK No. __________________________ IN THE AMOUNT OF: ____________</t>
  </si>
  <si>
    <t xml:space="preserve">   _________________________________________________________( P _____________) ENCLOSED.</t>
  </si>
  <si>
    <t>Requested by:</t>
  </si>
  <si>
    <t>Planning Officer</t>
  </si>
  <si>
    <t>Planning Section</t>
  </si>
  <si>
    <t>COMMON ELECTRICAL SUPPLIES</t>
  </si>
  <si>
    <t>FLUORESCENT LIGHTING FIXTURE, 1 x 40W</t>
  </si>
  <si>
    <t>DVD RE-WRITABLE, 4x speed, 4.7GB capacity</t>
  </si>
  <si>
    <t>MOUSE, optical, USB conection type</t>
  </si>
  <si>
    <t>ENVELOPE, expanding, kraft, legal size, 100s/box</t>
  </si>
  <si>
    <t>ERASER, whiteboard</t>
  </si>
  <si>
    <t>FOLDER, tagboard, legal size, 100s/box</t>
  </si>
  <si>
    <t>PAPER, Multicopy, 210mm x 297mm (A4) 70gsm</t>
  </si>
  <si>
    <t>RING BINDER, (3/4"x44"), plastic</t>
  </si>
  <si>
    <t>STAMP PAD INK, violet, 50mL</t>
  </si>
  <si>
    <t>TAPE, transparent, 24mm, 50 meters</t>
  </si>
  <si>
    <t>BATHROOM SOAP, 70gms.</t>
  </si>
  <si>
    <t>PAPER, multicopy, legal, for laser printing</t>
  </si>
  <si>
    <t>ELECTRIC FAN, wall type</t>
  </si>
  <si>
    <t>Handbook RA 9184</t>
  </si>
  <si>
    <t xml:space="preserve">Office Equipment and Accessories </t>
  </si>
  <si>
    <t>FILING CABINET LATERAL, three (3) drawers, steel, plain</t>
  </si>
  <si>
    <t>Computer Chair</t>
  </si>
  <si>
    <t>Oven-Toaster</t>
  </si>
  <si>
    <t>Ring Binder A4</t>
  </si>
  <si>
    <t>White Board 2x3</t>
  </si>
  <si>
    <t>Glue</t>
  </si>
  <si>
    <t>Door Signage - Planning Section</t>
  </si>
  <si>
    <t>Sticker Paper</t>
  </si>
  <si>
    <t>Photopaper</t>
  </si>
  <si>
    <t>Refill Ink for Epson continuous printer</t>
  </si>
  <si>
    <t>Office Desk Tray</t>
  </si>
  <si>
    <t>CD Organizer</t>
  </si>
  <si>
    <t>Three Punch Hole heavy duty</t>
  </si>
  <si>
    <t>ELEONOR P. CRUZ</t>
  </si>
  <si>
    <t>Supply Officer</t>
  </si>
  <si>
    <t>*** Office Supplies for Planning Section Use for 1st &amp; 2nd Qtuater of CY 2016***</t>
  </si>
  <si>
    <r>
      <t xml:space="preserve">       [ ]   Please issue common-use supplies/materials per PS Price List as of</t>
    </r>
    <r>
      <rPr>
        <u/>
        <sz val="7"/>
        <rFont val="Tahoma"/>
        <family val="2"/>
      </rPr>
      <t xml:space="preserve"> </t>
    </r>
    <r>
      <rPr>
        <b/>
        <u/>
        <sz val="7"/>
        <rFont val="Tahoma"/>
        <family val="2"/>
      </rPr>
      <t>May 2016</t>
    </r>
  </si>
  <si>
    <r>
      <t>(4)</t>
    </r>
    <r>
      <rPr>
        <sz val="10"/>
        <rFont val="Arial Narrow"/>
        <family val="2"/>
      </rPr>
      <t xml:space="preserve"> Programmed amount  </t>
    </r>
    <r>
      <rPr>
        <u/>
        <sz val="10"/>
        <color theme="0" tint="-0.34998626667073579"/>
        <rFont val="Arial Narrow"/>
        <family val="2"/>
      </rPr>
      <t>P 75,000.00</t>
    </r>
  </si>
  <si>
    <r>
      <t xml:space="preserve">(6) </t>
    </r>
    <r>
      <rPr>
        <sz val="10"/>
        <rFont val="Arial Narrow"/>
        <family val="2"/>
      </rPr>
      <t>Date Submitted:</t>
    </r>
    <r>
      <rPr>
        <u/>
        <sz val="10"/>
        <rFont val="Arial Narrow"/>
        <family val="2"/>
      </rPr>
      <t xml:space="preserve">      </t>
    </r>
    <r>
      <rPr>
        <u/>
        <sz val="10"/>
        <color theme="0" tint="-0.34998626667073579"/>
        <rFont val="Arial Narrow"/>
        <family val="2"/>
      </rPr>
      <t xml:space="preserve">December 18, 2015 </t>
    </r>
    <r>
      <rPr>
        <u/>
        <sz val="10"/>
        <rFont val="Arial Narrow"/>
        <family val="2"/>
      </rPr>
      <t xml:space="preserve">     </t>
    </r>
  </si>
  <si>
    <t>Water</t>
  </si>
  <si>
    <t>I.D. Card</t>
  </si>
  <si>
    <t>Name of School</t>
  </si>
  <si>
    <r>
      <t>(4)</t>
    </r>
    <r>
      <rPr>
        <sz val="10"/>
        <rFont val="Arial Narrow"/>
        <family val="2"/>
      </rPr>
      <t xml:space="preserve"> Programmed amount </t>
    </r>
    <r>
      <rPr>
        <sz val="10"/>
        <color theme="0" tint="-4.9989318521683403E-2"/>
        <rFont val="Arial Narrow"/>
        <family val="2"/>
      </rPr>
      <t xml:space="preserve"> </t>
    </r>
    <r>
      <rPr>
        <u/>
        <sz val="10"/>
        <color theme="0" tint="-4.9989318521683403E-2"/>
        <rFont val="Arial Narrow"/>
        <family val="2"/>
      </rPr>
      <t>P 75,000.00</t>
    </r>
  </si>
  <si>
    <r>
      <t xml:space="preserve">(6) </t>
    </r>
    <r>
      <rPr>
        <sz val="10"/>
        <rFont val="Arial Narrow"/>
        <family val="2"/>
      </rPr>
      <t>Date Submitted:</t>
    </r>
    <r>
      <rPr>
        <u/>
        <sz val="10"/>
        <rFont val="Arial Narrow"/>
        <family val="2"/>
      </rPr>
      <t xml:space="preserve">      </t>
    </r>
    <r>
      <rPr>
        <u/>
        <sz val="10"/>
        <color theme="0" tint="-4.9989318521683403E-2"/>
        <rFont val="Arial Narrow"/>
        <family val="2"/>
      </rPr>
      <t xml:space="preserve">December 18, 2015     </t>
    </r>
    <r>
      <rPr>
        <u/>
        <sz val="10"/>
        <rFont val="Arial Narrow"/>
        <family val="2"/>
      </rPr>
      <t xml:space="preserve"> </t>
    </r>
  </si>
  <si>
    <t>ALCOHOL, 70%, ethyl, 500ml</t>
  </si>
  <si>
    <t>CHALK, white, dustless, 100 pieces per box</t>
  </si>
  <si>
    <t>CLEARBOOK, A4 size</t>
  </si>
  <si>
    <t>CLEARBOOK, Legal size</t>
  </si>
  <si>
    <t>CLIP, backfold, 19mm, 12 pieces per box</t>
  </si>
  <si>
    <t>CORRECTION TAPE, 6 meters(min), 1 piece in individual plastic</t>
  </si>
  <si>
    <t>DATA FILE BOX, made with chipboard, with closed ends</t>
  </si>
  <si>
    <t>DATA FOLDER, made with chipboard, taglia lock</t>
  </si>
  <si>
    <t>ENVELOPE, EXPANDING, KRAFTBOARD, for legal size documents, 100 pieces per box</t>
  </si>
  <si>
    <t>ENVELOPE, EXPANDING, plastic</t>
  </si>
  <si>
    <t>FASTENER, for paper, metal, 50 sets per box</t>
  </si>
  <si>
    <t>FOLDER, Fancy, A4, 50s/ bundle</t>
  </si>
  <si>
    <t>FOLDER, Fancy, Legal, 50 pieces per bundle</t>
  </si>
  <si>
    <t>FOLDER, L-type, A4, 50 pieces pack</t>
  </si>
  <si>
    <t>FOLDER, L-type, Legal size, 50 pieces per pack</t>
  </si>
  <si>
    <t>FOLDER, Pressboard, size 210mm x 370mm, 100s/box</t>
  </si>
  <si>
    <t>FOLDER, Tagboard, A4, 100 pieces per pack</t>
  </si>
  <si>
    <t>FOLDER, Tagboard, Legal size, 100 pieces per pack</t>
  </si>
  <si>
    <t>GLUE, all purpose, 300 grams min.</t>
  </si>
  <si>
    <t>jar</t>
  </si>
  <si>
    <t>INDEX TAB, self-adhesive, 5 set/box, assorted colors</t>
  </si>
  <si>
    <t>LOOSELEAF COVER, 50sets per bundle</t>
  </si>
  <si>
    <t>MAGAZINE FILE BOX, LARGE</t>
  </si>
  <si>
    <t>MARKER, fluorescent, 3 colors per set</t>
  </si>
  <si>
    <t>PAD PAPER, Ruled</t>
  </si>
  <si>
    <t>PAPER CLIP, gem type, 48mm, 100 pieces per box</t>
  </si>
  <si>
    <t>PAPER CLIP, gem type, 32mm, 100 pieces per box</t>
  </si>
  <si>
    <t>PENCIL, lead, w/eraser, 0ne(1) dozen per box</t>
  </si>
  <si>
    <t>PHILIPPINE NATIONAL FLAG</t>
  </si>
  <si>
    <t>RECORD BOOK, 300 pages, size: 214mm x 278mm min</t>
  </si>
  <si>
    <t>RECORD BOOK, 500 pages, size: 214mm x 278mm min</t>
  </si>
  <si>
    <t>RING BINDER, Plastic 32mm, 10 pieces per bundle</t>
  </si>
  <si>
    <t>RUBBER BAND, 70mm min lay flat length (#18)</t>
  </si>
  <si>
    <t>RULER, plastic, 450mm, 1 piece in individual plastic</t>
  </si>
  <si>
    <t>SIGN PEN, blue</t>
  </si>
  <si>
    <t>SIGN PEN, red</t>
  </si>
  <si>
    <t xml:space="preserve">STAMP PAD, felt pad, min 60mm x 100mm </t>
  </si>
  <si>
    <t>STAPLE WIRE, Heavy duty, 23/13</t>
  </si>
  <si>
    <t>STAPLE WIRE, Standard</t>
  </si>
  <si>
    <t>TAPE, masking, 24mm, 50 meters length</t>
  </si>
  <si>
    <t>COMMON OFFICE DEVICES</t>
  </si>
  <si>
    <t>PUNCHER, paper, heavy duty, with two hole guide, 1 piece in individual box</t>
  </si>
  <si>
    <t>SCISSORS, (6")</t>
  </si>
  <si>
    <t>STAPLER, standard</t>
  </si>
  <si>
    <t>STAPLER, binder type, heavy duty for high volume stapling, 25-135sheets of 70gsm bond paper stapling capacity, min 100 staples, with adjustable paper guide</t>
  </si>
  <si>
    <t>STAPLE REMOVER, plier type</t>
  </si>
  <si>
    <t>TAPE DISPENSER,  table top</t>
  </si>
  <si>
    <t>WASTE BASKET, non-rigid plastic</t>
  </si>
  <si>
    <t>Common Office Supplies</t>
  </si>
  <si>
    <t>BROOM, soft (tambo)</t>
  </si>
  <si>
    <t>BROOM, stick (tingting)</t>
  </si>
  <si>
    <t>CLEANER, TOILET BOWL AND URINAL, 900-1000ml cap</t>
  </si>
  <si>
    <t>CLEANSER, scouring powder, 350grams/can</t>
  </si>
  <si>
    <t xml:space="preserve">can </t>
  </si>
  <si>
    <t>DETERGENT POWDER, all purpose, 1kilo/pouch</t>
  </si>
  <si>
    <t>DISINFECTANT SPRAY, 400-550 grams</t>
  </si>
  <si>
    <t>DUST PAN, non-rigid plastic</t>
  </si>
  <si>
    <t>FLOOR WAX, Paste, red</t>
  </si>
  <si>
    <t xml:space="preserve">FURNITURE CLEANER, aerosol, 300mL/can </t>
  </si>
  <si>
    <t>INSECTICIDE, aerosol type, 600mL/can</t>
  </si>
  <si>
    <t>MOPBUCKET</t>
  </si>
  <si>
    <t>MOPHANDLE, screw type, aluminum handle</t>
  </si>
  <si>
    <t>MOPHEAD, made of rayon</t>
  </si>
  <si>
    <t>RAG, all cotton, 32 pieces per kilo per bundle</t>
  </si>
  <si>
    <t>SCOURING PAD, 5 pieces per pack</t>
  </si>
  <si>
    <t>TRASHBAG, plastic, transparent, 10pcs/roll</t>
  </si>
  <si>
    <t>Common Classroom Supplies and Materials</t>
  </si>
  <si>
    <t>CARTOLINA, white, 20 pieces per pack</t>
  </si>
  <si>
    <t>MANILA PAPER, 10sheets per pack</t>
  </si>
  <si>
    <t>case</t>
  </si>
  <si>
    <t>PUSH PIN, flat head type, assorted colors, 100 pieces per case</t>
  </si>
  <si>
    <t>STAPLE WIRE, Heavy duty, 23/17</t>
  </si>
  <si>
    <t>TAPE DISPENSER, handheld</t>
  </si>
  <si>
    <t>Security Services</t>
  </si>
  <si>
    <t>per day</t>
  </si>
  <si>
    <t>Janitorial Services</t>
  </si>
  <si>
    <t>Security Personel Honoraruim</t>
  </si>
  <si>
    <t>Janitors' Honoraruim</t>
  </si>
  <si>
    <t>Electricity</t>
  </si>
  <si>
    <t>Computer Unit</t>
  </si>
  <si>
    <t>others</t>
  </si>
  <si>
    <t>B. Other items not available at PS but regularly purchased from other sources (Note: Please inidicate price of items)</t>
  </si>
  <si>
    <t>ERASER,FELT, FOR BLACKBOARD/WHITEBOARD</t>
  </si>
  <si>
    <t>OTHERS</t>
  </si>
  <si>
    <t>School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</si>
</sst>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sz val="10"/>
      <name val="Tahoma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sz val="6"/>
      <name val="Arial Narrow"/>
      <family val="2"/>
    </font>
    <font>
      <sz val="10"/>
      <name val="Candara"/>
      <family val="2"/>
    </font>
    <font>
      <b/>
      <sz val="9"/>
      <name val="Arial Narrow"/>
      <family val="2"/>
    </font>
    <font>
      <sz val="9"/>
      <name val="Candara"/>
      <family val="2"/>
    </font>
    <font>
      <sz val="9"/>
      <color indexed="8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3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3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u/>
      <sz val="7"/>
      <name val="Tahoma"/>
      <family val="2"/>
    </font>
    <font>
      <b/>
      <u/>
      <sz val="7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9"/>
      <name val="Candara"/>
      <family val="2"/>
    </font>
    <font>
      <sz val="9"/>
      <color indexed="8"/>
      <name val="Candara"/>
      <family val="2"/>
    </font>
    <font>
      <u/>
      <sz val="10"/>
      <color theme="0" tint="-0.34998626667073579"/>
      <name val="Arial Narrow"/>
      <family val="2"/>
    </font>
    <font>
      <sz val="9"/>
      <color theme="0" tint="-4.9989318521683403E-2"/>
      <name val="Arial Narrow"/>
      <family val="2"/>
    </font>
    <font>
      <sz val="9"/>
      <color theme="0" tint="-0.34998626667073579"/>
      <name val="Arial Narrow"/>
      <family val="2"/>
    </font>
    <font>
      <sz val="10"/>
      <color theme="0" tint="-4.9989318521683403E-2"/>
      <name val="Tahoma"/>
      <family val="2"/>
    </font>
    <font>
      <sz val="10"/>
      <color theme="0" tint="-4.9989318521683403E-2"/>
      <name val="Candara"/>
      <family val="2"/>
    </font>
    <font>
      <sz val="9"/>
      <color theme="0" tint="-4.9989318521683403E-2"/>
      <name val="Candara"/>
      <family val="2"/>
    </font>
    <font>
      <sz val="10"/>
      <color theme="0" tint="-4.9989318521683403E-2"/>
      <name val="Arial Narrow"/>
      <family val="2"/>
    </font>
    <font>
      <b/>
      <sz val="9"/>
      <color theme="0" tint="-4.9989318521683403E-2"/>
      <name val="Arial Narrow"/>
      <family val="2"/>
    </font>
    <font>
      <u/>
      <sz val="10"/>
      <color theme="0" tint="-4.9989318521683403E-2"/>
      <name val="Arial Narrow"/>
      <family val="2"/>
    </font>
    <font>
      <sz val="8"/>
      <name val="Candara"/>
      <family val="2"/>
    </font>
    <font>
      <b/>
      <sz val="10"/>
      <name val="Candara"/>
      <family val="2"/>
    </font>
    <font>
      <sz val="10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/>
    <xf numFmtId="0" fontId="37" fillId="0" borderId="0"/>
    <xf numFmtId="43" fontId="2" fillId="0" borderId="0" applyFont="0" applyFill="0" applyBorder="0" applyAlignment="0" applyProtection="0"/>
  </cellStyleXfs>
  <cellXfs count="324">
    <xf numFmtId="0" fontId="0" fillId="0" borderId="0" xfId="0"/>
    <xf numFmtId="0" fontId="7" fillId="0" borderId="0" xfId="0" applyFont="1"/>
    <xf numFmtId="0" fontId="14" fillId="0" borderId="0" xfId="0" applyFont="1"/>
    <xf numFmtId="0" fontId="16" fillId="0" borderId="0" xfId="0" applyFont="1"/>
    <xf numFmtId="0" fontId="16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/>
    <xf numFmtId="0" fontId="13" fillId="0" borderId="0" xfId="0" applyFont="1" applyAlignment="1">
      <alignment horizontal="center"/>
    </xf>
    <xf numFmtId="43" fontId="13" fillId="0" borderId="0" xfId="1" applyFont="1"/>
    <xf numFmtId="0" fontId="13" fillId="0" borderId="0" xfId="0" applyNumberFormat="1" applyFont="1"/>
    <xf numFmtId="0" fontId="13" fillId="0" borderId="0" xfId="0" applyFont="1"/>
    <xf numFmtId="0" fontId="10" fillId="0" borderId="0" xfId="0" quotePrefix="1" applyFont="1"/>
    <xf numFmtId="0" fontId="10" fillId="0" borderId="0" xfId="0" applyFont="1"/>
    <xf numFmtId="0" fontId="10" fillId="0" borderId="0" xfId="0" applyFont="1" applyAlignment="1">
      <alignment horizontal="center"/>
    </xf>
    <xf numFmtId="43" fontId="10" fillId="0" borderId="0" xfId="1" applyFont="1"/>
    <xf numFmtId="43" fontId="11" fillId="0" borderId="0" xfId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0" fontId="19" fillId="0" borderId="0" xfId="2" applyFont="1"/>
    <xf numFmtId="0" fontId="19" fillId="0" borderId="0" xfId="2" applyFont="1" applyAlignment="1">
      <alignment horizontal="center"/>
    </xf>
    <xf numFmtId="43" fontId="19" fillId="0" borderId="0" xfId="1" applyFont="1"/>
    <xf numFmtId="43" fontId="20" fillId="0" borderId="0" xfId="1" applyFont="1"/>
    <xf numFmtId="0" fontId="22" fillId="0" borderId="0" xfId="2" applyFont="1"/>
    <xf numFmtId="43" fontId="26" fillId="0" borderId="3" xfId="1" applyFont="1" applyBorder="1" applyAlignment="1">
      <alignment horizontal="center" shrinkToFit="1"/>
    </xf>
    <xf numFmtId="0" fontId="27" fillId="0" borderId="2" xfId="2" applyFont="1" applyBorder="1"/>
    <xf numFmtId="0" fontId="27" fillId="0" borderId="3" xfId="2" applyFont="1" applyBorder="1"/>
    <xf numFmtId="0" fontId="27" fillId="0" borderId="3" xfId="2" applyFont="1" applyBorder="1" applyAlignment="1">
      <alignment horizontal="center"/>
    </xf>
    <xf numFmtId="43" fontId="27" fillId="0" borderId="3" xfId="1" applyFont="1" applyBorder="1"/>
    <xf numFmtId="0" fontId="24" fillId="0" borderId="2" xfId="2" applyFont="1" applyBorder="1"/>
    <xf numFmtId="0" fontId="24" fillId="0" borderId="3" xfId="2" applyFont="1" applyBorder="1" applyAlignment="1">
      <alignment horizontal="center"/>
    </xf>
    <xf numFmtId="43" fontId="24" fillId="0" borderId="3" xfId="2" applyNumberFormat="1" applyFont="1" applyBorder="1"/>
    <xf numFmtId="0" fontId="23" fillId="0" borderId="0" xfId="2" applyFont="1"/>
    <xf numFmtId="0" fontId="22" fillId="0" borderId="0" xfId="2" applyFont="1" applyAlignment="1">
      <alignment horizontal="center"/>
    </xf>
    <xf numFmtId="43" fontId="22" fillId="0" borderId="0" xfId="1" applyFont="1"/>
    <xf numFmtId="0" fontId="22" fillId="0" borderId="0" xfId="2" applyFont="1" applyBorder="1" applyAlignment="1">
      <alignment horizontal="center"/>
    </xf>
    <xf numFmtId="0" fontId="1" fillId="0" borderId="0" xfId="2"/>
    <xf numFmtId="0" fontId="1" fillId="0" borderId="0" xfId="2" applyAlignment="1">
      <alignment horizontal="center"/>
    </xf>
    <xf numFmtId="43" fontId="1" fillId="0" borderId="0" xfId="1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Alignment="1">
      <alignment horizontal="justify" wrapText="1"/>
    </xf>
    <xf numFmtId="4" fontId="0" fillId="4" borderId="0" xfId="0" applyNumberFormat="1" applyFill="1" applyAlignment="1">
      <alignment horizontal="justify" wrapText="1"/>
    </xf>
    <xf numFmtId="0" fontId="2" fillId="0" borderId="6" xfId="3" applyBorder="1"/>
    <xf numFmtId="0" fontId="2" fillId="0" borderId="7" xfId="3" applyBorder="1"/>
    <xf numFmtId="0" fontId="2" fillId="0" borderId="7" xfId="3" applyBorder="1" applyAlignment="1">
      <alignment horizontal="center"/>
    </xf>
    <xf numFmtId="0" fontId="2" fillId="0" borderId="0" xfId="3"/>
    <xf numFmtId="0" fontId="2" fillId="0" borderId="8" xfId="3" applyBorder="1"/>
    <xf numFmtId="0" fontId="28" fillId="0" borderId="6" xfId="4" applyFont="1" applyBorder="1"/>
    <xf numFmtId="0" fontId="28" fillId="0" borderId="9" xfId="4" applyFont="1" applyBorder="1"/>
    <xf numFmtId="0" fontId="28" fillId="0" borderId="6" xfId="4" applyFont="1" applyBorder="1" applyAlignment="1">
      <alignment horizontal="center"/>
    </xf>
    <xf numFmtId="0" fontId="28" fillId="0" borderId="7" xfId="4" applyFont="1" applyBorder="1"/>
    <xf numFmtId="0" fontId="28" fillId="0" borderId="8" xfId="4" applyFont="1" applyBorder="1"/>
    <xf numFmtId="0" fontId="28" fillId="0" borderId="10" xfId="4" applyFont="1" applyBorder="1"/>
    <xf numFmtId="0" fontId="28" fillId="0" borderId="11" xfId="4" applyFont="1" applyBorder="1"/>
    <xf numFmtId="0" fontId="28" fillId="0" borderId="12" xfId="4" applyFont="1" applyBorder="1" applyAlignment="1">
      <alignment horizontal="center"/>
    </xf>
    <xf numFmtId="0" fontId="28" fillId="0" borderId="13" xfId="4" applyFont="1" applyBorder="1"/>
    <xf numFmtId="0" fontId="28" fillId="0" borderId="12" xfId="4" applyFont="1" applyBorder="1"/>
    <xf numFmtId="0" fontId="28" fillId="0" borderId="14" xfId="4" applyFont="1" applyBorder="1"/>
    <xf numFmtId="0" fontId="28" fillId="0" borderId="2" xfId="4" applyFont="1" applyBorder="1" applyAlignment="1">
      <alignment horizontal="left"/>
    </xf>
    <xf numFmtId="0" fontId="28" fillId="0" borderId="4" xfId="4" applyFont="1" applyBorder="1"/>
    <xf numFmtId="0" fontId="28" fillId="0" borderId="15" xfId="4" applyFont="1" applyBorder="1"/>
    <xf numFmtId="0" fontId="28" fillId="0" borderId="16" xfId="4" applyFont="1" applyBorder="1"/>
    <xf numFmtId="0" fontId="28" fillId="0" borderId="16" xfId="4" applyFont="1" applyBorder="1" applyAlignment="1">
      <alignment horizontal="center"/>
    </xf>
    <xf numFmtId="0" fontId="31" fillId="0" borderId="10" xfId="4" applyFont="1" applyBorder="1"/>
    <xf numFmtId="0" fontId="31" fillId="0" borderId="0" xfId="4" applyFont="1" applyBorder="1"/>
    <xf numFmtId="0" fontId="31" fillId="0" borderId="17" xfId="4" applyFont="1" applyBorder="1" applyAlignment="1">
      <alignment horizontal="center"/>
    </xf>
    <xf numFmtId="0" fontId="31" fillId="0" borderId="8" xfId="4" applyFont="1" applyBorder="1"/>
    <xf numFmtId="0" fontId="7" fillId="0" borderId="20" xfId="4" applyFont="1" applyBorder="1"/>
    <xf numFmtId="0" fontId="32" fillId="0" borderId="21" xfId="4" applyFont="1" applyBorder="1"/>
    <xf numFmtId="0" fontId="7" fillId="0" borderId="21" xfId="4" applyFont="1" applyBorder="1"/>
    <xf numFmtId="0" fontId="7" fillId="0" borderId="21" xfId="4" applyFont="1" applyBorder="1" applyAlignment="1">
      <alignment horizontal="center"/>
    </xf>
    <xf numFmtId="0" fontId="7" fillId="0" borderId="8" xfId="4" applyFont="1" applyBorder="1"/>
    <xf numFmtId="0" fontId="33" fillId="0" borderId="10" xfId="4" applyFont="1" applyBorder="1"/>
    <xf numFmtId="0" fontId="33" fillId="0" borderId="0" xfId="4" applyFont="1" applyBorder="1"/>
    <xf numFmtId="0" fontId="33" fillId="0" borderId="0" xfId="4" applyFont="1" applyBorder="1" applyAlignment="1">
      <alignment horizontal="center"/>
    </xf>
    <xf numFmtId="0" fontId="33" fillId="0" borderId="8" xfId="4" applyFont="1" applyBorder="1"/>
    <xf numFmtId="0" fontId="33" fillId="0" borderId="0" xfId="4" applyFont="1" applyBorder="1" applyAlignment="1"/>
    <xf numFmtId="0" fontId="33" fillId="0" borderId="11" xfId="4" applyFont="1" applyBorder="1" applyAlignment="1"/>
    <xf numFmtId="0" fontId="7" fillId="0" borderId="10" xfId="4" applyFont="1" applyBorder="1"/>
    <xf numFmtId="0" fontId="7" fillId="0" borderId="0" xfId="4" applyFont="1" applyBorder="1"/>
    <xf numFmtId="0" fontId="7" fillId="0" borderId="0" xfId="4" applyFont="1" applyBorder="1" applyAlignment="1">
      <alignment horizontal="center"/>
    </xf>
    <xf numFmtId="0" fontId="7" fillId="0" borderId="2" xfId="4" applyFont="1" applyBorder="1"/>
    <xf numFmtId="0" fontId="7" fillId="0" borderId="4" xfId="4" applyFont="1" applyBorder="1"/>
    <xf numFmtId="0" fontId="7" fillId="0" borderId="4" xfId="4" applyFont="1" applyBorder="1" applyAlignment="1">
      <alignment horizontal="center"/>
    </xf>
    <xf numFmtId="0" fontId="7" fillId="0" borderId="5" xfId="4" applyFont="1" applyBorder="1"/>
    <xf numFmtId="0" fontId="15" fillId="0" borderId="22" xfId="4" applyFont="1" applyBorder="1" applyAlignment="1">
      <alignment horizontal="center"/>
    </xf>
    <xf numFmtId="0" fontId="15" fillId="0" borderId="8" xfId="4" applyFont="1" applyBorder="1"/>
    <xf numFmtId="0" fontId="15" fillId="0" borderId="23" xfId="4" applyFont="1" applyBorder="1" applyAlignment="1">
      <alignment horizontal="center"/>
    </xf>
    <xf numFmtId="0" fontId="38" fillId="0" borderId="8" xfId="5" applyFont="1" applyFill="1" applyBorder="1" applyAlignment="1">
      <alignment horizontal="center" wrapText="1"/>
    </xf>
    <xf numFmtId="0" fontId="16" fillId="3" borderId="22" xfId="0" applyFont="1" applyFill="1" applyBorder="1" applyAlignment="1" applyProtection="1">
      <alignment horizontal="center"/>
      <protection locked="0"/>
    </xf>
    <xf numFmtId="0" fontId="2" fillId="0" borderId="10" xfId="4" applyFont="1" applyBorder="1" applyAlignment="1">
      <alignment horizontal="center"/>
    </xf>
    <xf numFmtId="43" fontId="31" fillId="0" borderId="8" xfId="4" applyNumberFormat="1" applyFont="1" applyBorder="1"/>
    <xf numFmtId="43" fontId="7" fillId="0" borderId="8" xfId="1" applyFont="1" applyBorder="1"/>
    <xf numFmtId="0" fontId="16" fillId="3" borderId="8" xfId="0" applyFont="1" applyFill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31" fillId="0" borderId="23" xfId="4" applyFont="1" applyBorder="1" applyAlignment="1">
      <alignment horizontal="center"/>
    </xf>
    <xf numFmtId="0" fontId="16" fillId="3" borderId="23" xfId="0" applyFont="1" applyFill="1" applyBorder="1" applyAlignment="1" applyProtection="1">
      <alignment horizontal="center"/>
      <protection locked="0"/>
    </xf>
    <xf numFmtId="0" fontId="2" fillId="0" borderId="12" xfId="4" applyFont="1" applyBorder="1" applyAlignment="1">
      <alignment horizontal="center"/>
    </xf>
    <xf numFmtId="43" fontId="31" fillId="0" borderId="23" xfId="4" applyNumberFormat="1" applyFont="1" applyBorder="1"/>
    <xf numFmtId="2" fontId="7" fillId="0" borderId="23" xfId="4" applyNumberFormat="1" applyFont="1" applyBorder="1"/>
    <xf numFmtId="43" fontId="7" fillId="0" borderId="0" xfId="4" applyNumberFormat="1" applyFont="1" applyBorder="1"/>
    <xf numFmtId="0" fontId="4" fillId="0" borderId="6" xfId="4" applyFont="1" applyBorder="1"/>
    <xf numFmtId="0" fontId="4" fillId="0" borderId="7" xfId="4" applyFont="1" applyBorder="1"/>
    <xf numFmtId="0" fontId="4" fillId="0" borderId="9" xfId="4" applyFont="1" applyBorder="1"/>
    <xf numFmtId="0" fontId="4" fillId="0" borderId="8" xfId="4" applyFont="1" applyBorder="1"/>
    <xf numFmtId="0" fontId="4" fillId="0" borderId="10" xfId="4" applyFont="1" applyBorder="1"/>
    <xf numFmtId="0" fontId="4" fillId="0" borderId="0" xfId="4" applyFont="1" applyBorder="1"/>
    <xf numFmtId="0" fontId="4" fillId="0" borderId="11" xfId="4" applyFont="1" applyBorder="1"/>
    <xf numFmtId="0" fontId="4" fillId="0" borderId="10" xfId="4" applyFont="1" applyBorder="1" applyAlignment="1"/>
    <xf numFmtId="0" fontId="33" fillId="0" borderId="11" xfId="4" applyFont="1" applyBorder="1" applyAlignment="1">
      <alignment horizontal="center"/>
    </xf>
    <xf numFmtId="0" fontId="4" fillId="0" borderId="12" xfId="4" applyFont="1" applyBorder="1"/>
    <xf numFmtId="0" fontId="4" fillId="0" borderId="13" xfId="4" applyFont="1" applyBorder="1"/>
    <xf numFmtId="0" fontId="4" fillId="0" borderId="14" xfId="4" applyFont="1" applyBorder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/>
    <xf numFmtId="0" fontId="4" fillId="0" borderId="11" xfId="4" applyFont="1" applyBorder="1" applyAlignment="1"/>
    <xf numFmtId="0" fontId="15" fillId="0" borderId="0" xfId="4" applyFont="1" applyBorder="1"/>
    <xf numFmtId="0" fontId="4" fillId="0" borderId="12" xfId="4" applyFont="1" applyBorder="1" applyAlignment="1"/>
    <xf numFmtId="0" fontId="33" fillId="0" borderId="13" xfId="4" applyFont="1" applyBorder="1" applyAlignment="1"/>
    <xf numFmtId="0" fontId="33" fillId="0" borderId="14" xfId="4" applyFont="1" applyBorder="1" applyAlignment="1"/>
    <xf numFmtId="0" fontId="2" fillId="0" borderId="24" xfId="3" applyBorder="1"/>
    <xf numFmtId="0" fontId="5" fillId="0" borderId="25" xfId="4" applyFont="1" applyBorder="1"/>
    <xf numFmtId="0" fontId="5" fillId="0" borderId="25" xfId="4" applyFont="1" applyBorder="1" applyAlignment="1">
      <alignment horizontal="center"/>
    </xf>
    <xf numFmtId="0" fontId="5" fillId="0" borderId="26" xfId="4" applyFont="1" applyBorder="1"/>
    <xf numFmtId="0" fontId="40" fillId="2" borderId="1" xfId="0" applyFont="1" applyFill="1" applyBorder="1" applyAlignment="1" applyProtection="1">
      <alignment horizontal="center" wrapText="1"/>
    </xf>
    <xf numFmtId="0" fontId="16" fillId="0" borderId="1" xfId="0" applyFont="1" applyBorder="1" applyAlignment="1">
      <alignment horizontal="center" wrapText="1"/>
    </xf>
    <xf numFmtId="49" fontId="16" fillId="3" borderId="1" xfId="0" applyNumberFormat="1" applyFont="1" applyFill="1" applyBorder="1" applyAlignment="1" applyProtection="1">
      <alignment wrapText="1"/>
    </xf>
    <xf numFmtId="0" fontId="16" fillId="3" borderId="1" xfId="0" applyFont="1" applyFill="1" applyBorder="1" applyAlignment="1" applyProtection="1">
      <alignment horizontal="center"/>
      <protection locked="0"/>
    </xf>
    <xf numFmtId="43" fontId="16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1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center"/>
      <protection locked="0"/>
    </xf>
    <xf numFmtId="0" fontId="41" fillId="3" borderId="1" xfId="0" applyFont="1" applyFill="1" applyBorder="1"/>
    <xf numFmtId="0" fontId="40" fillId="0" borderId="1" xfId="0" applyFont="1" applyBorder="1" applyProtection="1">
      <protection locked="0"/>
    </xf>
    <xf numFmtId="0" fontId="40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wrapText="1"/>
    </xf>
    <xf numFmtId="49" fontId="16" fillId="0" borderId="1" xfId="0" applyNumberFormat="1" applyFont="1" applyBorder="1" applyProtection="1">
      <protection locked="0"/>
    </xf>
    <xf numFmtId="0" fontId="2" fillId="0" borderId="0" xfId="3" applyAlignment="1">
      <alignment horizontal="center"/>
    </xf>
    <xf numFmtId="0" fontId="11" fillId="3" borderId="3" xfId="0" applyFont="1" applyFill="1" applyBorder="1" applyAlignment="1" applyProtection="1">
      <alignment wrapText="1"/>
    </xf>
    <xf numFmtId="0" fontId="11" fillId="3" borderId="3" xfId="0" applyFont="1" applyFill="1" applyBorder="1" applyAlignment="1">
      <alignment horizontal="center" wrapText="1"/>
    </xf>
    <xf numFmtId="0" fontId="11" fillId="3" borderId="3" xfId="1" applyNumberFormat="1" applyFont="1" applyFill="1" applyBorder="1" applyAlignment="1">
      <alignment horizontal="center" wrapText="1"/>
    </xf>
    <xf numFmtId="43" fontId="11" fillId="3" borderId="3" xfId="1" applyFont="1" applyFill="1" applyBorder="1" applyAlignment="1">
      <alignment horizontal="center" wrapText="1"/>
    </xf>
    <xf numFmtId="0" fontId="11" fillId="3" borderId="3" xfId="0" applyFont="1" applyFill="1" applyBorder="1" applyAlignment="1" applyProtection="1">
      <alignment horizontal="center"/>
      <protection locked="0"/>
    </xf>
    <xf numFmtId="43" fontId="11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 applyProtection="1">
      <alignment vertical="center" wrapText="1"/>
    </xf>
    <xf numFmtId="43" fontId="5" fillId="0" borderId="3" xfId="1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6" fillId="0" borderId="3" xfId="0" quotePrefix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3" fontId="6" fillId="0" borderId="3" xfId="1" quotePrefix="1" applyFont="1" applyBorder="1" applyAlignment="1">
      <alignment horizontal="center" wrapText="1"/>
    </xf>
    <xf numFmtId="43" fontId="11" fillId="0" borderId="3" xfId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3" fontId="13" fillId="0" borderId="3" xfId="1" applyFont="1" applyBorder="1" applyAlignment="1">
      <alignment horizontal="center" wrapText="1"/>
    </xf>
    <xf numFmtId="0" fontId="15" fillId="2" borderId="3" xfId="0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/>
      <protection locked="0"/>
    </xf>
    <xf numFmtId="43" fontId="11" fillId="0" borderId="3" xfId="0" applyNumberFormat="1" applyFont="1" applyBorder="1" applyAlignment="1">
      <alignment horizontal="center" wrapText="1"/>
    </xf>
    <xf numFmtId="0" fontId="11" fillId="3" borderId="3" xfId="0" applyFont="1" applyFill="1" applyBorder="1" applyAlignment="1" applyProtection="1">
      <alignment horizontal="left" wrapText="1"/>
    </xf>
    <xf numFmtId="0" fontId="17" fillId="3" borderId="3" xfId="0" applyFont="1" applyFill="1" applyBorder="1"/>
    <xf numFmtId="0" fontId="1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Protection="1"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/>
    <xf numFmtId="0" fontId="1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3" fontId="15" fillId="0" borderId="3" xfId="1" applyFont="1" applyBorder="1" applyAlignment="1"/>
    <xf numFmtId="1" fontId="15" fillId="0" borderId="3" xfId="0" applyNumberFormat="1" applyFont="1" applyBorder="1" applyAlignment="1">
      <alignment horizontal="center"/>
    </xf>
    <xf numFmtId="41" fontId="15" fillId="0" borderId="3" xfId="1" applyNumberFormat="1" applyFont="1" applyBorder="1" applyAlignment="1"/>
    <xf numFmtId="0" fontId="43" fillId="3" borderId="3" xfId="0" applyFont="1" applyFill="1" applyBorder="1" applyAlignment="1">
      <alignment horizontal="center" wrapText="1"/>
    </xf>
    <xf numFmtId="43" fontId="43" fillId="3" borderId="3" xfId="1" applyFont="1" applyFill="1" applyBorder="1" applyAlignment="1">
      <alignment horizontal="center" wrapText="1"/>
    </xf>
    <xf numFmtId="0" fontId="44" fillId="3" borderId="3" xfId="0" applyFont="1" applyFill="1" applyBorder="1" applyAlignment="1" applyProtection="1">
      <alignment wrapText="1"/>
    </xf>
    <xf numFmtId="0" fontId="44" fillId="3" borderId="3" xfId="0" applyFont="1" applyFill="1" applyBorder="1" applyAlignment="1">
      <alignment horizontal="center" wrapText="1"/>
    </xf>
    <xf numFmtId="0" fontId="44" fillId="3" borderId="3" xfId="1" applyNumberFormat="1" applyFont="1" applyFill="1" applyBorder="1" applyAlignment="1">
      <alignment horizontal="center" wrapText="1"/>
    </xf>
    <xf numFmtId="43" fontId="44" fillId="3" borderId="3" xfId="1" applyFont="1" applyFill="1" applyBorder="1" applyAlignment="1">
      <alignment horizontal="center" wrapText="1"/>
    </xf>
    <xf numFmtId="0" fontId="44" fillId="3" borderId="3" xfId="0" applyFont="1" applyFill="1" applyBorder="1" applyAlignment="1" applyProtection="1">
      <alignment horizontal="center"/>
      <protection locked="0"/>
    </xf>
    <xf numFmtId="43" fontId="44" fillId="3" borderId="3" xfId="0" applyNumberFormat="1" applyFont="1" applyFill="1" applyBorder="1" applyAlignment="1">
      <alignment horizontal="center" wrapText="1"/>
    </xf>
    <xf numFmtId="0" fontId="44" fillId="3" borderId="3" xfId="0" applyFont="1" applyFill="1" applyBorder="1" applyAlignment="1" applyProtection="1">
      <alignment vertical="center" wrapText="1"/>
    </xf>
    <xf numFmtId="2" fontId="44" fillId="3" borderId="3" xfId="1" applyNumberFormat="1" applyFont="1" applyFill="1" applyBorder="1" applyAlignment="1">
      <alignment horizontal="center" wrapText="1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43" fontId="43" fillId="0" borderId="0" xfId="1" applyFont="1"/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43" fillId="0" borderId="3" xfId="0" applyFont="1" applyBorder="1" applyAlignment="1">
      <alignment horizontal="center" wrapText="1"/>
    </xf>
    <xf numFmtId="43" fontId="43" fillId="0" borderId="3" xfId="1" applyFont="1" applyBorder="1" applyAlignment="1">
      <alignment horizontal="center" wrapText="1"/>
    </xf>
    <xf numFmtId="0" fontId="43" fillId="3" borderId="3" xfId="0" applyFont="1" applyFill="1" applyBorder="1" applyAlignment="1" applyProtection="1">
      <alignment horizontal="left" wrapText="1"/>
    </xf>
    <xf numFmtId="49" fontId="43" fillId="3" borderId="3" xfId="0" applyNumberFormat="1" applyFont="1" applyFill="1" applyBorder="1" applyProtection="1">
      <protection locked="0"/>
    </xf>
    <xf numFmtId="43" fontId="49" fillId="0" borderId="3" xfId="1" applyFont="1" applyBorder="1" applyAlignment="1"/>
    <xf numFmtId="0" fontId="11" fillId="0" borderId="3" xfId="0" applyFont="1" applyBorder="1" applyAlignment="1">
      <alignment horizontal="center" wrapText="1"/>
    </xf>
    <xf numFmtId="43" fontId="11" fillId="0" borderId="3" xfId="1" applyFont="1" applyBorder="1" applyAlignment="1">
      <alignment horizontal="center" wrapText="1"/>
    </xf>
    <xf numFmtId="2" fontId="11" fillId="3" borderId="3" xfId="1" applyNumberFormat="1" applyFont="1" applyFill="1" applyBorder="1" applyAlignment="1">
      <alignment horizontal="center" wrapText="1"/>
    </xf>
    <xf numFmtId="0" fontId="51" fillId="0" borderId="27" xfId="2" applyFont="1" applyFill="1" applyBorder="1" applyAlignment="1" applyProtection="1">
      <alignment horizontal="right" vertical="center" wrapText="1"/>
      <protection locked="0"/>
    </xf>
    <xf numFmtId="0" fontId="14" fillId="0" borderId="14" xfId="2" applyFont="1" applyFill="1" applyBorder="1" applyAlignment="1" applyProtection="1">
      <alignment horizontal="left" vertical="center" wrapText="1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5" xfId="2" applyFont="1" applyFill="1" applyBorder="1" applyAlignment="1" applyProtection="1">
      <alignment horizontal="left" vertical="center" wrapText="1"/>
    </xf>
    <xf numFmtId="0" fontId="14" fillId="0" borderId="5" xfId="2" applyFont="1" applyFill="1" applyBorder="1" applyAlignment="1">
      <alignment horizontal="left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3" xfId="2" applyFont="1" applyFill="1" applyBorder="1" applyAlignment="1" applyProtection="1">
      <alignment horizontal="left" vertical="center" wrapText="1"/>
    </xf>
    <xf numFmtId="0" fontId="14" fillId="0" borderId="28" xfId="2" applyFont="1" applyFill="1" applyBorder="1" applyAlignment="1" applyProtection="1">
      <alignment horizontal="left" vertical="center" wrapText="1"/>
    </xf>
    <xf numFmtId="0" fontId="14" fillId="0" borderId="28" xfId="2" applyFont="1" applyFill="1" applyBorder="1" applyAlignment="1" applyProtection="1">
      <alignment horizontal="center" vertical="center" wrapText="1"/>
    </xf>
    <xf numFmtId="0" fontId="14" fillId="0" borderId="30" xfId="2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wrapText="1"/>
    </xf>
    <xf numFmtId="0" fontId="53" fillId="0" borderId="5" xfId="2" applyFont="1" applyFill="1" applyBorder="1" applyAlignment="1" applyProtection="1">
      <alignment horizontal="left" vertical="center" wrapText="1"/>
    </xf>
    <xf numFmtId="0" fontId="53" fillId="0" borderId="5" xfId="2" applyFont="1" applyFill="1" applyBorder="1" applyAlignment="1" applyProtection="1">
      <alignment horizontal="center" vertical="center" wrapText="1"/>
    </xf>
    <xf numFmtId="43" fontId="11" fillId="3" borderId="3" xfId="1" applyFont="1" applyFill="1" applyBorder="1" applyAlignment="1">
      <alignment wrapText="1"/>
    </xf>
    <xf numFmtId="43" fontId="11" fillId="3" borderId="0" xfId="1" applyFont="1" applyFill="1" applyBorder="1" applyAlignment="1">
      <alignment horizontal="center" wrapText="1"/>
    </xf>
    <xf numFmtId="49" fontId="11" fillId="3" borderId="3" xfId="0" applyNumberFormat="1" applyFont="1" applyFill="1" applyBorder="1" applyAlignment="1" applyProtection="1">
      <alignment horizontal="left"/>
      <protection locked="0"/>
    </xf>
    <xf numFmtId="2" fontId="11" fillId="3" borderId="3" xfId="0" applyNumberFormat="1" applyFont="1" applyFill="1" applyBorder="1" applyAlignment="1">
      <alignment horizontal="center" wrapText="1"/>
    </xf>
    <xf numFmtId="0" fontId="15" fillId="0" borderId="3" xfId="0" applyFont="1" applyBorder="1" applyAlignment="1">
      <alignment horizontal="left" wrapText="1"/>
    </xf>
    <xf numFmtId="0" fontId="11" fillId="0" borderId="3" xfId="0" applyFont="1" applyFill="1" applyBorder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center"/>
    </xf>
    <xf numFmtId="43" fontId="7" fillId="0" borderId="13" xfId="1" applyFont="1" applyBorder="1"/>
    <xf numFmtId="43" fontId="43" fillId="0" borderId="13" xfId="1" applyFont="1" applyBorder="1"/>
    <xf numFmtId="0" fontId="49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quotePrefix="1" applyFont="1" applyBorder="1" applyAlignment="1">
      <alignment horizontal="center" wrapText="1"/>
    </xf>
    <xf numFmtId="0" fontId="6" fillId="0" borderId="3" xfId="0" quotePrefix="1" applyFont="1" applyBorder="1" applyAlignment="1">
      <alignment horizontal="left" wrapText="1"/>
    </xf>
    <xf numFmtId="0" fontId="5" fillId="0" borderId="3" xfId="0" applyFont="1" applyBorder="1"/>
    <xf numFmtId="0" fontId="8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43" fontId="11" fillId="0" borderId="3" xfId="1" applyFont="1" applyBorder="1" applyAlignment="1">
      <alignment horizontal="center" wrapText="1"/>
    </xf>
    <xf numFmtId="0" fontId="3" fillId="0" borderId="3" xfId="0" applyFont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2" fillId="5" borderId="29" xfId="2" applyFont="1" applyFill="1" applyBorder="1" applyAlignment="1" applyProtection="1">
      <alignment horizontal="center" vertical="center" wrapText="1"/>
    </xf>
    <xf numFmtId="0" fontId="52" fillId="5" borderId="14" xfId="2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6" xfId="4" applyFont="1" applyBorder="1" applyAlignment="1"/>
    <xf numFmtId="0" fontId="4" fillId="0" borderId="7" xfId="4" applyFont="1" applyBorder="1" applyAlignment="1"/>
    <xf numFmtId="0" fontId="4" fillId="0" borderId="9" xfId="4" applyFont="1" applyBorder="1" applyAlignment="1"/>
    <xf numFmtId="0" fontId="4" fillId="0" borderId="0" xfId="4" applyFont="1" applyBorder="1" applyAlignment="1"/>
    <xf numFmtId="0" fontId="4" fillId="0" borderId="11" xfId="4" applyFont="1" applyBorder="1" applyAlignment="1"/>
    <xf numFmtId="0" fontId="14" fillId="3" borderId="10" xfId="0" applyFont="1" applyFill="1" applyBorder="1" applyAlignment="1" applyProtection="1">
      <alignment horizontal="left"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11" xfId="0" applyFont="1" applyFill="1" applyBorder="1" applyAlignment="1" applyProtection="1">
      <alignment horizontal="left" wrapText="1"/>
    </xf>
    <xf numFmtId="0" fontId="8" fillId="0" borderId="10" xfId="4" applyFont="1" applyBorder="1" applyAlignment="1">
      <alignment horizontal="center"/>
    </xf>
    <xf numFmtId="0" fontId="8" fillId="0" borderId="0" xfId="4" applyFont="1" applyBorder="1" applyAlignment="1">
      <alignment horizontal="center"/>
    </xf>
    <xf numFmtId="0" fontId="8" fillId="0" borderId="11" xfId="4" applyFont="1" applyBorder="1" applyAlignment="1">
      <alignment horizontal="center"/>
    </xf>
    <xf numFmtId="0" fontId="15" fillId="0" borderId="10" xfId="4" applyFont="1" applyBorder="1" applyAlignment="1">
      <alignment horizontal="center"/>
    </xf>
    <xf numFmtId="0" fontId="39" fillId="0" borderId="0" xfId="4" applyFont="1" applyBorder="1" applyAlignment="1">
      <alignment horizontal="center"/>
    </xf>
    <xf numFmtId="0" fontId="39" fillId="0" borderId="11" xfId="4" applyFont="1" applyBorder="1" applyAlignment="1">
      <alignment horizontal="center"/>
    </xf>
    <xf numFmtId="0" fontId="11" fillId="0" borderId="10" xfId="4" applyFont="1" applyBorder="1" applyAlignment="1">
      <alignment horizontal="center"/>
    </xf>
    <xf numFmtId="0" fontId="31" fillId="0" borderId="0" xfId="4" applyFont="1" applyBorder="1" applyAlignment="1">
      <alignment horizontal="center"/>
    </xf>
    <xf numFmtId="0" fontId="31" fillId="0" borderId="11" xfId="4" applyFont="1" applyBorder="1" applyAlignment="1">
      <alignment horizontal="center"/>
    </xf>
    <xf numFmtId="0" fontId="11" fillId="0" borderId="11" xfId="4" applyFont="1" applyBorder="1" applyAlignment="1">
      <alignment horizontal="center"/>
    </xf>
    <xf numFmtId="0" fontId="7" fillId="0" borderId="12" xfId="4" applyFont="1" applyBorder="1" applyAlignment="1"/>
    <xf numFmtId="0" fontId="7" fillId="0" borderId="13" xfId="4" applyFont="1" applyBorder="1" applyAlignment="1"/>
    <xf numFmtId="0" fontId="31" fillId="0" borderId="6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/>
    </xf>
    <xf numFmtId="0" fontId="31" fillId="0" borderId="9" xfId="4" applyFont="1" applyBorder="1" applyAlignment="1">
      <alignment horizontal="center" vertical="center"/>
    </xf>
    <xf numFmtId="0" fontId="31" fillId="0" borderId="12" xfId="4" applyFont="1" applyBorder="1" applyAlignment="1">
      <alignment horizontal="center" vertical="center"/>
    </xf>
    <xf numFmtId="0" fontId="31" fillId="0" borderId="13" xfId="4" applyFont="1" applyBorder="1" applyAlignment="1">
      <alignment horizontal="center" vertical="center"/>
    </xf>
    <xf numFmtId="0" fontId="31" fillId="0" borderId="14" xfId="4" applyFont="1" applyBorder="1" applyAlignment="1">
      <alignment horizontal="center" vertical="center"/>
    </xf>
    <xf numFmtId="0" fontId="33" fillId="0" borderId="7" xfId="4" applyFont="1" applyBorder="1" applyAlignment="1"/>
    <xf numFmtId="0" fontId="33" fillId="0" borderId="9" xfId="4" applyFont="1" applyBorder="1" applyAlignment="1"/>
    <xf numFmtId="0" fontId="4" fillId="0" borderId="10" xfId="4" applyFont="1" applyBorder="1" applyAlignment="1"/>
    <xf numFmtId="0" fontId="33" fillId="0" borderId="0" xfId="4" applyFont="1" applyBorder="1" applyAlignment="1"/>
    <xf numFmtId="0" fontId="33" fillId="0" borderId="11" xfId="4" applyFont="1" applyBorder="1" applyAlignment="1"/>
    <xf numFmtId="0" fontId="33" fillId="0" borderId="12" xfId="4" applyFont="1" applyBorder="1" applyAlignment="1">
      <alignment horizontal="center" vertical="center" wrapText="1"/>
    </xf>
    <xf numFmtId="0" fontId="33" fillId="0" borderId="13" xfId="4" applyFont="1" applyBorder="1" applyAlignment="1">
      <alignment horizontal="center" vertical="center" wrapText="1"/>
    </xf>
    <xf numFmtId="0" fontId="33" fillId="0" borderId="14" xfId="4" applyFont="1" applyBorder="1" applyAlignment="1">
      <alignment horizontal="center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31" fillId="0" borderId="18" xfId="4" applyFont="1" applyBorder="1" applyAlignment="1"/>
    <xf numFmtId="0" fontId="31" fillId="0" borderId="19" xfId="4" applyFont="1" applyBorder="1" applyAlignment="1"/>
    <xf numFmtId="15" fontId="7" fillId="0" borderId="0" xfId="4" quotePrefix="1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33" fillId="0" borderId="0" xfId="4" applyFont="1" applyBorder="1" applyAlignment="1">
      <alignment vertical="center"/>
    </xf>
    <xf numFmtId="0" fontId="33" fillId="0" borderId="10" xfId="4" applyFont="1" applyBorder="1" applyAlignment="1"/>
    <xf numFmtId="0" fontId="15" fillId="0" borderId="22" xfId="4" applyFont="1" applyBorder="1" applyAlignment="1">
      <alignment horizontal="center" vertical="center"/>
    </xf>
    <xf numFmtId="0" fontId="8" fillId="0" borderId="23" xfId="4" applyFont="1" applyBorder="1" applyAlignment="1">
      <alignment horizontal="center" vertical="center"/>
    </xf>
    <xf numFmtId="0" fontId="15" fillId="0" borderId="23" xfId="4" applyFont="1" applyBorder="1" applyAlignment="1">
      <alignment horizontal="center" vertical="center"/>
    </xf>
    <xf numFmtId="49" fontId="14" fillId="3" borderId="6" xfId="0" applyNumberFormat="1" applyFont="1" applyFill="1" applyBorder="1" applyAlignment="1" applyProtection="1">
      <alignment horizontal="left" wrapText="1"/>
    </xf>
    <xf numFmtId="49" fontId="14" fillId="3" borderId="7" xfId="0" applyNumberFormat="1" applyFont="1" applyFill="1" applyBorder="1" applyAlignment="1" applyProtection="1">
      <alignment horizontal="left" wrapText="1"/>
    </xf>
    <xf numFmtId="49" fontId="14" fillId="3" borderId="9" xfId="0" applyNumberFormat="1" applyFont="1" applyFill="1" applyBorder="1" applyAlignment="1" applyProtection="1">
      <alignment horizontal="left" wrapText="1"/>
    </xf>
    <xf numFmtId="0" fontId="29" fillId="0" borderId="6" xfId="4" applyFont="1" applyBorder="1" applyAlignment="1"/>
    <xf numFmtId="0" fontId="29" fillId="0" borderId="9" xfId="4" applyFont="1" applyBorder="1" applyAlignment="1"/>
    <xf numFmtId="0" fontId="28" fillId="0" borderId="7" xfId="4" applyFont="1" applyBorder="1" applyAlignment="1"/>
    <xf numFmtId="0" fontId="7" fillId="0" borderId="9" xfId="4" applyFont="1" applyBorder="1" applyAlignment="1"/>
    <xf numFmtId="0" fontId="29" fillId="0" borderId="10" xfId="4" applyFont="1" applyBorder="1" applyAlignment="1"/>
    <xf numFmtId="0" fontId="30" fillId="0" borderId="11" xfId="4" applyFont="1" applyBorder="1" applyAlignment="1"/>
    <xf numFmtId="0" fontId="28" fillId="0" borderId="13" xfId="4" applyFont="1" applyBorder="1" applyAlignment="1"/>
    <xf numFmtId="0" fontId="7" fillId="0" borderId="14" xfId="4" applyFont="1" applyBorder="1" applyAlignment="1"/>
    <xf numFmtId="0" fontId="29" fillId="0" borderId="12" xfId="4" applyFont="1" applyBorder="1" applyAlignment="1"/>
    <xf numFmtId="0" fontId="30" fillId="0" borderId="14" xfId="4" applyFont="1" applyBorder="1" applyAlignment="1"/>
    <xf numFmtId="0" fontId="28" fillId="0" borderId="4" xfId="4" applyFont="1" applyBorder="1" applyAlignment="1"/>
    <xf numFmtId="0" fontId="7" fillId="0" borderId="5" xfId="4" applyFont="1" applyBorder="1" applyAlignment="1"/>
    <xf numFmtId="0" fontId="22" fillId="0" borderId="0" xfId="2" applyFont="1" applyBorder="1" applyAlignment="1">
      <alignment horizontal="center"/>
    </xf>
    <xf numFmtId="43" fontId="22" fillId="0" borderId="0" xfId="1" applyFont="1" applyAlignment="1">
      <alignment horizontal="center"/>
    </xf>
    <xf numFmtId="0" fontId="19" fillId="0" borderId="0" xfId="2" applyFont="1" applyAlignment="1">
      <alignment horizontal="center"/>
    </xf>
    <xf numFmtId="43" fontId="19" fillId="0" borderId="0" xfId="1" applyFont="1" applyAlignment="1">
      <alignment horizontal="center"/>
    </xf>
    <xf numFmtId="0" fontId="18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4" fillId="0" borderId="3" xfId="2" applyFont="1" applyBorder="1" applyAlignment="1">
      <alignment horizontal="center"/>
    </xf>
    <xf numFmtId="0" fontId="25" fillId="0" borderId="3" xfId="2" applyFont="1" applyBorder="1" applyAlignment="1">
      <alignment horizontal="center" wrapText="1"/>
    </xf>
    <xf numFmtId="43" fontId="24" fillId="0" borderId="2" xfId="1" applyFont="1" applyBorder="1" applyAlignment="1">
      <alignment horizontal="center"/>
    </xf>
    <xf numFmtId="43" fontId="24" fillId="0" borderId="4" xfId="1" applyFont="1" applyBorder="1" applyAlignment="1">
      <alignment horizontal="center"/>
    </xf>
    <xf numFmtId="43" fontId="24" fillId="0" borderId="5" xfId="1" applyFont="1" applyBorder="1" applyAlignment="1">
      <alignment horizontal="center"/>
    </xf>
  </cellXfs>
  <cellStyles count="7">
    <cellStyle name="Comma" xfId="1" builtinId="3"/>
    <cellStyle name="Comma 2" xfId="6"/>
    <cellStyle name="Normal" xfId="0" builtinId="0"/>
    <cellStyle name="Normal 2" xfId="2"/>
    <cellStyle name="Normal_Purchase Request." xfId="4"/>
    <cellStyle name="Normal_Rep_inventory" xfId="5"/>
    <cellStyle name="Normal_VOUCH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0</xdr:rowOff>
    </xdr:from>
    <xdr:to>
      <xdr:col>2</xdr:col>
      <xdr:colOff>561975</xdr:colOff>
      <xdr:row>4</xdr:row>
      <xdr:rowOff>0</xdr:rowOff>
    </xdr:to>
    <xdr:grpSp>
      <xdr:nvGrpSpPr>
        <xdr:cNvPr id="2" name="Group 55"/>
        <xdr:cNvGrpSpPr>
          <a:grpSpLocks/>
        </xdr:cNvGrpSpPr>
      </xdr:nvGrpSpPr>
      <xdr:grpSpPr bwMode="auto">
        <a:xfrm>
          <a:off x="790575" y="95250"/>
          <a:ext cx="104775" cy="485775"/>
          <a:chOff x="167" y="31"/>
          <a:chExt cx="11" cy="43"/>
        </a:xfrm>
      </xdr:grpSpPr>
      <xdr:sp macro="" textlink="">
        <xdr:nvSpPr>
          <xdr:cNvPr id="3" name="AutoShape 56"/>
          <xdr:cNvSpPr>
            <a:spLocks noChangeArrowheads="1"/>
          </xdr:cNvSpPr>
        </xdr:nvSpPr>
        <xdr:spPr bwMode="auto">
          <a:xfrm>
            <a:off x="167" y="31"/>
            <a:ext cx="11" cy="10"/>
          </a:xfrm>
          <a:prstGeom prst="rightArrow">
            <a:avLst>
              <a:gd name="adj1" fmla="val 50000"/>
              <a:gd name="adj2" fmla="val 2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AutoShape 57"/>
          <xdr:cNvSpPr>
            <a:spLocks noChangeArrowheads="1"/>
          </xdr:cNvSpPr>
        </xdr:nvSpPr>
        <xdr:spPr bwMode="auto">
          <a:xfrm>
            <a:off x="167" y="42"/>
            <a:ext cx="11" cy="10"/>
          </a:xfrm>
          <a:prstGeom prst="rightArrow">
            <a:avLst>
              <a:gd name="adj1" fmla="val 50000"/>
              <a:gd name="adj2" fmla="val 2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58"/>
          <xdr:cNvSpPr>
            <a:spLocks noChangeArrowheads="1"/>
          </xdr:cNvSpPr>
        </xdr:nvSpPr>
        <xdr:spPr bwMode="auto">
          <a:xfrm>
            <a:off x="167" y="53"/>
            <a:ext cx="11" cy="10"/>
          </a:xfrm>
          <a:prstGeom prst="rightArrow">
            <a:avLst>
              <a:gd name="adj1" fmla="val 50000"/>
              <a:gd name="adj2" fmla="val 2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AutoShape 59"/>
          <xdr:cNvSpPr>
            <a:spLocks noChangeArrowheads="1"/>
          </xdr:cNvSpPr>
        </xdr:nvSpPr>
        <xdr:spPr bwMode="auto">
          <a:xfrm>
            <a:off x="167" y="64"/>
            <a:ext cx="11" cy="10"/>
          </a:xfrm>
          <a:prstGeom prst="rightArrow">
            <a:avLst>
              <a:gd name="adj1" fmla="val 50000"/>
              <a:gd name="adj2" fmla="val 275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180975</xdr:colOff>
      <xdr:row>2</xdr:row>
      <xdr:rowOff>114300</xdr:rowOff>
    </xdr:to>
    <xdr:grpSp>
      <xdr:nvGrpSpPr>
        <xdr:cNvPr id="7" name="Group 60"/>
        <xdr:cNvGrpSpPr>
          <a:grpSpLocks/>
        </xdr:cNvGrpSpPr>
      </xdr:nvGrpSpPr>
      <xdr:grpSpPr bwMode="auto">
        <a:xfrm>
          <a:off x="4781550" y="114300"/>
          <a:ext cx="123825" cy="257175"/>
          <a:chOff x="531" y="36"/>
          <a:chExt cx="13" cy="24"/>
        </a:xfrm>
      </xdr:grpSpPr>
      <xdr:sp macro="" textlink="">
        <xdr:nvSpPr>
          <xdr:cNvPr id="8" name="AutoShape 61"/>
          <xdr:cNvSpPr>
            <a:spLocks noChangeArrowheads="1"/>
          </xdr:cNvSpPr>
        </xdr:nvSpPr>
        <xdr:spPr bwMode="auto">
          <a:xfrm>
            <a:off x="531" y="36"/>
            <a:ext cx="13" cy="11"/>
          </a:xfrm>
          <a:prstGeom prst="rightArrow">
            <a:avLst>
              <a:gd name="adj1" fmla="val 50000"/>
              <a:gd name="adj2" fmla="val 29545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" name="AutoShape 62"/>
          <xdr:cNvSpPr>
            <a:spLocks noChangeArrowheads="1"/>
          </xdr:cNvSpPr>
        </xdr:nvSpPr>
        <xdr:spPr bwMode="auto">
          <a:xfrm>
            <a:off x="531" y="49"/>
            <a:ext cx="13" cy="11"/>
          </a:xfrm>
          <a:prstGeom prst="rightArrow">
            <a:avLst>
              <a:gd name="adj1" fmla="val 50000"/>
              <a:gd name="adj2" fmla="val 29545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6</xdr:col>
      <xdr:colOff>219075</xdr:colOff>
      <xdr:row>11</xdr:row>
      <xdr:rowOff>9525</xdr:rowOff>
    </xdr:from>
    <xdr:to>
      <xdr:col>9</xdr:col>
      <xdr:colOff>0</xdr:colOff>
      <xdr:row>14</xdr:row>
      <xdr:rowOff>9525</xdr:rowOff>
    </xdr:to>
    <xdr:sp macro="" textlink="">
      <xdr:nvSpPr>
        <xdr:cNvPr id="10" name="AutoShape 63"/>
        <xdr:cNvSpPr>
          <a:spLocks noChangeArrowheads="1"/>
        </xdr:cNvSpPr>
      </xdr:nvSpPr>
      <xdr:spPr bwMode="auto">
        <a:xfrm>
          <a:off x="4943475" y="1609725"/>
          <a:ext cx="2381250" cy="238125"/>
        </a:xfrm>
        <a:prstGeom prst="leftArrow">
          <a:avLst>
            <a:gd name="adj1" fmla="val 28574"/>
            <a:gd name="adj2" fmla="val 442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9525</xdr:rowOff>
    </xdr:from>
    <xdr:to>
      <xdr:col>4</xdr:col>
      <xdr:colOff>114300</xdr:colOff>
      <xdr:row>14</xdr:row>
      <xdr:rowOff>0</xdr:rowOff>
    </xdr:to>
    <xdr:sp macro="" textlink="">
      <xdr:nvSpPr>
        <xdr:cNvPr id="11" name="AutoShape 64"/>
        <xdr:cNvSpPr>
          <a:spLocks noChangeArrowheads="1"/>
        </xdr:cNvSpPr>
      </xdr:nvSpPr>
      <xdr:spPr bwMode="auto">
        <a:xfrm>
          <a:off x="85725" y="1609725"/>
          <a:ext cx="1638300" cy="228600"/>
        </a:xfrm>
        <a:prstGeom prst="rightArrow">
          <a:avLst>
            <a:gd name="adj1" fmla="val 33333"/>
            <a:gd name="adj2" fmla="val 307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2076450</xdr:colOff>
      <xdr:row>16</xdr:row>
      <xdr:rowOff>123825</xdr:rowOff>
    </xdr:from>
    <xdr:to>
      <xdr:col>6</xdr:col>
      <xdr:colOff>409575</xdr:colOff>
      <xdr:row>18</xdr:row>
      <xdr:rowOff>28575</xdr:rowOff>
    </xdr:to>
    <xdr:sp macro="" textlink="">
      <xdr:nvSpPr>
        <xdr:cNvPr id="12" name="Text Box 65"/>
        <xdr:cNvSpPr txBox="1">
          <a:spLocks noChangeArrowheads="1"/>
        </xdr:cNvSpPr>
      </xdr:nvSpPr>
      <xdr:spPr bwMode="auto">
        <a:xfrm>
          <a:off x="3686175" y="2257425"/>
          <a:ext cx="1447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17</xdr:row>
      <xdr:rowOff>9525</xdr:rowOff>
    </xdr:from>
    <xdr:to>
      <xdr:col>7</xdr:col>
      <xdr:colOff>485775</xdr:colOff>
      <xdr:row>18</xdr:row>
      <xdr:rowOff>28575</xdr:rowOff>
    </xdr:to>
    <xdr:sp macro="" textlink="">
      <xdr:nvSpPr>
        <xdr:cNvPr id="13" name="Text Box 66"/>
        <xdr:cNvSpPr txBox="1">
          <a:spLocks noChangeArrowheads="1"/>
        </xdr:cNvSpPr>
      </xdr:nvSpPr>
      <xdr:spPr bwMode="auto">
        <a:xfrm>
          <a:off x="5362575" y="2305050"/>
          <a:ext cx="3714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200025</xdr:colOff>
      <xdr:row>20</xdr:row>
      <xdr:rowOff>9525</xdr:rowOff>
    </xdr:from>
    <xdr:to>
      <xdr:col>7</xdr:col>
      <xdr:colOff>561975</xdr:colOff>
      <xdr:row>21</xdr:row>
      <xdr:rowOff>0</xdr:rowOff>
    </xdr:to>
    <xdr:sp macro="" textlink="">
      <xdr:nvSpPr>
        <xdr:cNvPr id="14" name="Text Box 67"/>
        <xdr:cNvSpPr txBox="1">
          <a:spLocks noChangeArrowheads="1"/>
        </xdr:cNvSpPr>
      </xdr:nvSpPr>
      <xdr:spPr bwMode="auto">
        <a:xfrm>
          <a:off x="1143000" y="2847975"/>
          <a:ext cx="4667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771525</xdr:colOff>
      <xdr:row>15</xdr:row>
      <xdr:rowOff>133350</xdr:rowOff>
    </xdr:from>
    <xdr:to>
      <xdr:col>4</xdr:col>
      <xdr:colOff>400050</xdr:colOff>
      <xdr:row>17</xdr:row>
      <xdr:rowOff>0</xdr:rowOff>
    </xdr:to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942975" y="2105025"/>
          <a:ext cx="1066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1419225</xdr:colOff>
      <xdr:row>16</xdr:row>
      <xdr:rowOff>0</xdr:rowOff>
    </xdr:from>
    <xdr:to>
      <xdr:col>5</xdr:col>
      <xdr:colOff>200025</xdr:colOff>
      <xdr:row>17</xdr:row>
      <xdr:rowOff>9525</xdr:rowOff>
    </xdr:to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3028950" y="2133600"/>
          <a:ext cx="1400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16</xdr:row>
      <xdr:rowOff>0</xdr:rowOff>
    </xdr:from>
    <xdr:to>
      <xdr:col>6</xdr:col>
      <xdr:colOff>361950</xdr:colOff>
      <xdr:row>17</xdr:row>
      <xdr:rowOff>0</xdr:rowOff>
    </xdr:to>
    <xdr:sp macro="" textlink="">
      <xdr:nvSpPr>
        <xdr:cNvPr id="17" name="Text Box 70"/>
        <xdr:cNvSpPr txBox="1">
          <a:spLocks noChangeArrowheads="1"/>
        </xdr:cNvSpPr>
      </xdr:nvSpPr>
      <xdr:spPr bwMode="auto">
        <a:xfrm>
          <a:off x="4724400" y="2133600"/>
          <a:ext cx="3619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19050</xdr:colOff>
      <xdr:row>9</xdr:row>
      <xdr:rowOff>19050</xdr:rowOff>
    </xdr:from>
    <xdr:to>
      <xdr:col>8</xdr:col>
      <xdr:colOff>28575</xdr:colOff>
      <xdr:row>9</xdr:row>
      <xdr:rowOff>19050</xdr:rowOff>
    </xdr:to>
    <xdr:sp macro="" textlink="">
      <xdr:nvSpPr>
        <xdr:cNvPr id="18" name="Line 71"/>
        <xdr:cNvSpPr>
          <a:spLocks noChangeShapeType="1"/>
        </xdr:cNvSpPr>
      </xdr:nvSpPr>
      <xdr:spPr bwMode="auto">
        <a:xfrm>
          <a:off x="4743450" y="1295400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104775</xdr:colOff>
      <xdr:row>5</xdr:row>
      <xdr:rowOff>57150</xdr:rowOff>
    </xdr:from>
    <xdr:to>
      <xdr:col>8</xdr:col>
      <xdr:colOff>114300</xdr:colOff>
      <xdr:row>6</xdr:row>
      <xdr:rowOff>57150</xdr:rowOff>
    </xdr:to>
    <xdr:sp macro="" textlink="">
      <xdr:nvSpPr>
        <xdr:cNvPr id="19" name="Text Box 72"/>
        <xdr:cNvSpPr txBox="1">
          <a:spLocks noChangeArrowheads="1"/>
        </xdr:cNvSpPr>
      </xdr:nvSpPr>
      <xdr:spPr bwMode="auto">
        <a:xfrm>
          <a:off x="4829175" y="752475"/>
          <a:ext cx="11811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tabSelected="1" workbookViewId="0">
      <pane xSplit="6" ySplit="7" topLeftCell="G77" activePane="bottomRight" state="frozen"/>
      <selection activeCell="D15" sqref="D15"/>
      <selection pane="topRight" activeCell="D15" sqref="D15"/>
      <selection pane="bottomLeft" activeCell="D15" sqref="D15"/>
      <selection pane="bottomRight" activeCell="B87" sqref="B87"/>
    </sheetView>
  </sheetViews>
  <sheetFormatPr defaultRowHeight="12.75" x14ac:dyDescent="0.2"/>
  <cols>
    <col min="1" max="1" width="4" style="1" customWidth="1"/>
    <col min="2" max="2" width="32.5703125" style="1" customWidth="1"/>
    <col min="3" max="3" width="6.85546875" style="19" customWidth="1"/>
    <col min="4" max="4" width="8.5703125" style="20" bestFit="1" customWidth="1"/>
    <col min="5" max="5" width="7.5703125" style="19" customWidth="1"/>
    <col min="6" max="6" width="9" style="20" customWidth="1"/>
    <col min="7" max="7" width="3.85546875" style="19" bestFit="1" customWidth="1"/>
    <col min="8" max="8" width="3.85546875" style="1" customWidth="1"/>
    <col min="9" max="9" width="4.28515625" style="1" bestFit="1" customWidth="1"/>
    <col min="10" max="10" width="4.5703125" style="1" bestFit="1" customWidth="1"/>
    <col min="11" max="11" width="2.85546875" style="19" bestFit="1" customWidth="1"/>
    <col min="12" max="12" width="5.140625" style="20" customWidth="1"/>
    <col min="13" max="13" width="4.42578125" style="1" bestFit="1" customWidth="1"/>
    <col min="14" max="14" width="3.28515625" style="1" customWidth="1"/>
    <col min="15" max="15" width="2.85546875" style="1" bestFit="1" customWidth="1"/>
    <col min="16" max="16" width="4.140625" style="1" customWidth="1"/>
    <col min="17" max="17" width="5.7109375" style="19" customWidth="1"/>
    <col min="18" max="18" width="7.5703125" style="20" customWidth="1"/>
    <col min="19" max="19" width="5.5703125" style="1" customWidth="1"/>
    <col min="20" max="20" width="8.28515625" style="1" customWidth="1"/>
    <col min="21" max="21" width="4.85546875" style="1" customWidth="1"/>
    <col min="22" max="22" width="6.7109375" style="1" customWidth="1"/>
    <col min="23" max="23" width="4.140625" style="19" customWidth="1"/>
    <col min="24" max="24" width="6" style="20" customWidth="1"/>
    <col min="25" max="25" width="4.42578125" style="19" customWidth="1"/>
    <col min="26" max="26" width="6.85546875" style="1" customWidth="1"/>
    <col min="27" max="27" width="4.28515625" style="1" customWidth="1"/>
    <col min="28" max="28" width="6.7109375" style="1" customWidth="1"/>
    <col min="29" max="29" width="4.85546875" style="19" customWidth="1"/>
    <col min="30" max="30" width="6.28515625" style="20" customWidth="1"/>
    <col min="31" max="31" width="9.140625" style="187"/>
    <col min="32" max="256" width="9.140625" style="1"/>
    <col min="257" max="257" width="3.7109375" style="1" customWidth="1"/>
    <col min="258" max="258" width="20.5703125" style="1" customWidth="1"/>
    <col min="259" max="259" width="5.28515625" style="1" customWidth="1"/>
    <col min="260" max="260" width="9.140625" style="1"/>
    <col min="261" max="261" width="7.7109375" style="1" customWidth="1"/>
    <col min="262" max="262" width="10.28515625" style="1" customWidth="1"/>
    <col min="263" max="263" width="5.42578125" style="1" customWidth="1"/>
    <col min="264" max="264" width="6.140625" style="1" customWidth="1"/>
    <col min="265" max="265" width="3.28515625" style="1" customWidth="1"/>
    <col min="266" max="266" width="4.7109375" style="1" customWidth="1"/>
    <col min="267" max="267" width="3.7109375" style="1" customWidth="1"/>
    <col min="268" max="268" width="6.28515625" style="1" customWidth="1"/>
    <col min="269" max="269" width="7.5703125" style="1" customWidth="1"/>
    <col min="270" max="270" width="8" style="1" customWidth="1"/>
    <col min="271" max="271" width="3.5703125" style="1" customWidth="1"/>
    <col min="272" max="272" width="3.85546875" style="1" customWidth="1"/>
    <col min="273" max="273" width="6.140625" style="1" customWidth="1"/>
    <col min="274" max="274" width="9" style="1" customWidth="1"/>
    <col min="275" max="275" width="6.28515625" style="1" customWidth="1"/>
    <col min="276" max="276" width="8.42578125" style="1" customWidth="1"/>
    <col min="277" max="277" width="4" style="1" customWidth="1"/>
    <col min="278" max="278" width="4.7109375" style="1" customWidth="1"/>
    <col min="279" max="279" width="3.28515625" style="1" customWidth="1"/>
    <col min="280" max="280" width="6.85546875" style="1" customWidth="1"/>
    <col min="281" max="281" width="6.42578125" style="1" customWidth="1"/>
    <col min="282" max="282" width="4.7109375" style="1" customWidth="1"/>
    <col min="283" max="283" width="3.85546875" style="1" customWidth="1"/>
    <col min="284" max="284" width="4.7109375" style="1" customWidth="1"/>
    <col min="285" max="285" width="3.7109375" style="1" customWidth="1"/>
    <col min="286" max="286" width="5.5703125" style="1" customWidth="1"/>
    <col min="287" max="512" width="9.140625" style="1"/>
    <col min="513" max="513" width="3.7109375" style="1" customWidth="1"/>
    <col min="514" max="514" width="20.5703125" style="1" customWidth="1"/>
    <col min="515" max="515" width="5.28515625" style="1" customWidth="1"/>
    <col min="516" max="516" width="9.140625" style="1"/>
    <col min="517" max="517" width="7.7109375" style="1" customWidth="1"/>
    <col min="518" max="518" width="10.28515625" style="1" customWidth="1"/>
    <col min="519" max="519" width="5.42578125" style="1" customWidth="1"/>
    <col min="520" max="520" width="6.140625" style="1" customWidth="1"/>
    <col min="521" max="521" width="3.28515625" style="1" customWidth="1"/>
    <col min="522" max="522" width="4.7109375" style="1" customWidth="1"/>
    <col min="523" max="523" width="3.7109375" style="1" customWidth="1"/>
    <col min="524" max="524" width="6.28515625" style="1" customWidth="1"/>
    <col min="525" max="525" width="7.5703125" style="1" customWidth="1"/>
    <col min="526" max="526" width="8" style="1" customWidth="1"/>
    <col min="527" max="527" width="3.5703125" style="1" customWidth="1"/>
    <col min="528" max="528" width="3.85546875" style="1" customWidth="1"/>
    <col min="529" max="529" width="6.140625" style="1" customWidth="1"/>
    <col min="530" max="530" width="9" style="1" customWidth="1"/>
    <col min="531" max="531" width="6.28515625" style="1" customWidth="1"/>
    <col min="532" max="532" width="8.42578125" style="1" customWidth="1"/>
    <col min="533" max="533" width="4" style="1" customWidth="1"/>
    <col min="534" max="534" width="4.7109375" style="1" customWidth="1"/>
    <col min="535" max="535" width="3.28515625" style="1" customWidth="1"/>
    <col min="536" max="536" width="6.85546875" style="1" customWidth="1"/>
    <col min="537" max="537" width="6.42578125" style="1" customWidth="1"/>
    <col min="538" max="538" width="4.7109375" style="1" customWidth="1"/>
    <col min="539" max="539" width="3.85546875" style="1" customWidth="1"/>
    <col min="540" max="540" width="4.7109375" style="1" customWidth="1"/>
    <col min="541" max="541" width="3.7109375" style="1" customWidth="1"/>
    <col min="542" max="542" width="5.5703125" style="1" customWidth="1"/>
    <col min="543" max="768" width="9.140625" style="1"/>
    <col min="769" max="769" width="3.7109375" style="1" customWidth="1"/>
    <col min="770" max="770" width="20.5703125" style="1" customWidth="1"/>
    <col min="771" max="771" width="5.28515625" style="1" customWidth="1"/>
    <col min="772" max="772" width="9.140625" style="1"/>
    <col min="773" max="773" width="7.7109375" style="1" customWidth="1"/>
    <col min="774" max="774" width="10.28515625" style="1" customWidth="1"/>
    <col min="775" max="775" width="5.42578125" style="1" customWidth="1"/>
    <col min="776" max="776" width="6.140625" style="1" customWidth="1"/>
    <col min="777" max="777" width="3.28515625" style="1" customWidth="1"/>
    <col min="778" max="778" width="4.7109375" style="1" customWidth="1"/>
    <col min="779" max="779" width="3.7109375" style="1" customWidth="1"/>
    <col min="780" max="780" width="6.28515625" style="1" customWidth="1"/>
    <col min="781" max="781" width="7.5703125" style="1" customWidth="1"/>
    <col min="782" max="782" width="8" style="1" customWidth="1"/>
    <col min="783" max="783" width="3.5703125" style="1" customWidth="1"/>
    <col min="784" max="784" width="3.85546875" style="1" customWidth="1"/>
    <col min="785" max="785" width="6.140625" style="1" customWidth="1"/>
    <col min="786" max="786" width="9" style="1" customWidth="1"/>
    <col min="787" max="787" width="6.28515625" style="1" customWidth="1"/>
    <col min="788" max="788" width="8.42578125" style="1" customWidth="1"/>
    <col min="789" max="789" width="4" style="1" customWidth="1"/>
    <col min="790" max="790" width="4.7109375" style="1" customWidth="1"/>
    <col min="791" max="791" width="3.28515625" style="1" customWidth="1"/>
    <col min="792" max="792" width="6.85546875" style="1" customWidth="1"/>
    <col min="793" max="793" width="6.42578125" style="1" customWidth="1"/>
    <col min="794" max="794" width="4.7109375" style="1" customWidth="1"/>
    <col min="795" max="795" width="3.85546875" style="1" customWidth="1"/>
    <col min="796" max="796" width="4.7109375" style="1" customWidth="1"/>
    <col min="797" max="797" width="3.7109375" style="1" customWidth="1"/>
    <col min="798" max="798" width="5.5703125" style="1" customWidth="1"/>
    <col min="799" max="1024" width="9.140625" style="1"/>
    <col min="1025" max="1025" width="3.7109375" style="1" customWidth="1"/>
    <col min="1026" max="1026" width="20.5703125" style="1" customWidth="1"/>
    <col min="1027" max="1027" width="5.28515625" style="1" customWidth="1"/>
    <col min="1028" max="1028" width="9.140625" style="1"/>
    <col min="1029" max="1029" width="7.7109375" style="1" customWidth="1"/>
    <col min="1030" max="1030" width="10.28515625" style="1" customWidth="1"/>
    <col min="1031" max="1031" width="5.42578125" style="1" customWidth="1"/>
    <col min="1032" max="1032" width="6.140625" style="1" customWidth="1"/>
    <col min="1033" max="1033" width="3.28515625" style="1" customWidth="1"/>
    <col min="1034" max="1034" width="4.7109375" style="1" customWidth="1"/>
    <col min="1035" max="1035" width="3.7109375" style="1" customWidth="1"/>
    <col min="1036" max="1036" width="6.28515625" style="1" customWidth="1"/>
    <col min="1037" max="1037" width="7.5703125" style="1" customWidth="1"/>
    <col min="1038" max="1038" width="8" style="1" customWidth="1"/>
    <col min="1039" max="1039" width="3.5703125" style="1" customWidth="1"/>
    <col min="1040" max="1040" width="3.85546875" style="1" customWidth="1"/>
    <col min="1041" max="1041" width="6.140625" style="1" customWidth="1"/>
    <col min="1042" max="1042" width="9" style="1" customWidth="1"/>
    <col min="1043" max="1043" width="6.28515625" style="1" customWidth="1"/>
    <col min="1044" max="1044" width="8.42578125" style="1" customWidth="1"/>
    <col min="1045" max="1045" width="4" style="1" customWidth="1"/>
    <col min="1046" max="1046" width="4.7109375" style="1" customWidth="1"/>
    <col min="1047" max="1047" width="3.28515625" style="1" customWidth="1"/>
    <col min="1048" max="1048" width="6.85546875" style="1" customWidth="1"/>
    <col min="1049" max="1049" width="6.42578125" style="1" customWidth="1"/>
    <col min="1050" max="1050" width="4.7109375" style="1" customWidth="1"/>
    <col min="1051" max="1051" width="3.85546875" style="1" customWidth="1"/>
    <col min="1052" max="1052" width="4.7109375" style="1" customWidth="1"/>
    <col min="1053" max="1053" width="3.7109375" style="1" customWidth="1"/>
    <col min="1054" max="1054" width="5.5703125" style="1" customWidth="1"/>
    <col min="1055" max="1280" width="9.140625" style="1"/>
    <col min="1281" max="1281" width="3.7109375" style="1" customWidth="1"/>
    <col min="1282" max="1282" width="20.5703125" style="1" customWidth="1"/>
    <col min="1283" max="1283" width="5.28515625" style="1" customWidth="1"/>
    <col min="1284" max="1284" width="9.140625" style="1"/>
    <col min="1285" max="1285" width="7.7109375" style="1" customWidth="1"/>
    <col min="1286" max="1286" width="10.28515625" style="1" customWidth="1"/>
    <col min="1287" max="1287" width="5.42578125" style="1" customWidth="1"/>
    <col min="1288" max="1288" width="6.140625" style="1" customWidth="1"/>
    <col min="1289" max="1289" width="3.28515625" style="1" customWidth="1"/>
    <col min="1290" max="1290" width="4.7109375" style="1" customWidth="1"/>
    <col min="1291" max="1291" width="3.7109375" style="1" customWidth="1"/>
    <col min="1292" max="1292" width="6.28515625" style="1" customWidth="1"/>
    <col min="1293" max="1293" width="7.5703125" style="1" customWidth="1"/>
    <col min="1294" max="1294" width="8" style="1" customWidth="1"/>
    <col min="1295" max="1295" width="3.5703125" style="1" customWidth="1"/>
    <col min="1296" max="1296" width="3.85546875" style="1" customWidth="1"/>
    <col min="1297" max="1297" width="6.140625" style="1" customWidth="1"/>
    <col min="1298" max="1298" width="9" style="1" customWidth="1"/>
    <col min="1299" max="1299" width="6.28515625" style="1" customWidth="1"/>
    <col min="1300" max="1300" width="8.42578125" style="1" customWidth="1"/>
    <col min="1301" max="1301" width="4" style="1" customWidth="1"/>
    <col min="1302" max="1302" width="4.7109375" style="1" customWidth="1"/>
    <col min="1303" max="1303" width="3.28515625" style="1" customWidth="1"/>
    <col min="1304" max="1304" width="6.85546875" style="1" customWidth="1"/>
    <col min="1305" max="1305" width="6.42578125" style="1" customWidth="1"/>
    <col min="1306" max="1306" width="4.7109375" style="1" customWidth="1"/>
    <col min="1307" max="1307" width="3.85546875" style="1" customWidth="1"/>
    <col min="1308" max="1308" width="4.7109375" style="1" customWidth="1"/>
    <col min="1309" max="1309" width="3.7109375" style="1" customWidth="1"/>
    <col min="1310" max="1310" width="5.5703125" style="1" customWidth="1"/>
    <col min="1311" max="1536" width="9.140625" style="1"/>
    <col min="1537" max="1537" width="3.7109375" style="1" customWidth="1"/>
    <col min="1538" max="1538" width="20.5703125" style="1" customWidth="1"/>
    <col min="1539" max="1539" width="5.28515625" style="1" customWidth="1"/>
    <col min="1540" max="1540" width="9.140625" style="1"/>
    <col min="1541" max="1541" width="7.7109375" style="1" customWidth="1"/>
    <col min="1542" max="1542" width="10.28515625" style="1" customWidth="1"/>
    <col min="1543" max="1543" width="5.42578125" style="1" customWidth="1"/>
    <col min="1544" max="1544" width="6.140625" style="1" customWidth="1"/>
    <col min="1545" max="1545" width="3.28515625" style="1" customWidth="1"/>
    <col min="1546" max="1546" width="4.7109375" style="1" customWidth="1"/>
    <col min="1547" max="1547" width="3.7109375" style="1" customWidth="1"/>
    <col min="1548" max="1548" width="6.28515625" style="1" customWidth="1"/>
    <col min="1549" max="1549" width="7.5703125" style="1" customWidth="1"/>
    <col min="1550" max="1550" width="8" style="1" customWidth="1"/>
    <col min="1551" max="1551" width="3.5703125" style="1" customWidth="1"/>
    <col min="1552" max="1552" width="3.85546875" style="1" customWidth="1"/>
    <col min="1553" max="1553" width="6.140625" style="1" customWidth="1"/>
    <col min="1554" max="1554" width="9" style="1" customWidth="1"/>
    <col min="1555" max="1555" width="6.28515625" style="1" customWidth="1"/>
    <col min="1556" max="1556" width="8.42578125" style="1" customWidth="1"/>
    <col min="1557" max="1557" width="4" style="1" customWidth="1"/>
    <col min="1558" max="1558" width="4.7109375" style="1" customWidth="1"/>
    <col min="1559" max="1559" width="3.28515625" style="1" customWidth="1"/>
    <col min="1560" max="1560" width="6.85546875" style="1" customWidth="1"/>
    <col min="1561" max="1561" width="6.42578125" style="1" customWidth="1"/>
    <col min="1562" max="1562" width="4.7109375" style="1" customWidth="1"/>
    <col min="1563" max="1563" width="3.85546875" style="1" customWidth="1"/>
    <col min="1564" max="1564" width="4.7109375" style="1" customWidth="1"/>
    <col min="1565" max="1565" width="3.7109375" style="1" customWidth="1"/>
    <col min="1566" max="1566" width="5.5703125" style="1" customWidth="1"/>
    <col min="1567" max="1792" width="9.140625" style="1"/>
    <col min="1793" max="1793" width="3.7109375" style="1" customWidth="1"/>
    <col min="1794" max="1794" width="20.5703125" style="1" customWidth="1"/>
    <col min="1795" max="1795" width="5.28515625" style="1" customWidth="1"/>
    <col min="1796" max="1796" width="9.140625" style="1"/>
    <col min="1797" max="1797" width="7.7109375" style="1" customWidth="1"/>
    <col min="1798" max="1798" width="10.28515625" style="1" customWidth="1"/>
    <col min="1799" max="1799" width="5.42578125" style="1" customWidth="1"/>
    <col min="1800" max="1800" width="6.140625" style="1" customWidth="1"/>
    <col min="1801" max="1801" width="3.28515625" style="1" customWidth="1"/>
    <col min="1802" max="1802" width="4.7109375" style="1" customWidth="1"/>
    <col min="1803" max="1803" width="3.7109375" style="1" customWidth="1"/>
    <col min="1804" max="1804" width="6.28515625" style="1" customWidth="1"/>
    <col min="1805" max="1805" width="7.5703125" style="1" customWidth="1"/>
    <col min="1806" max="1806" width="8" style="1" customWidth="1"/>
    <col min="1807" max="1807" width="3.5703125" style="1" customWidth="1"/>
    <col min="1808" max="1808" width="3.85546875" style="1" customWidth="1"/>
    <col min="1809" max="1809" width="6.140625" style="1" customWidth="1"/>
    <col min="1810" max="1810" width="9" style="1" customWidth="1"/>
    <col min="1811" max="1811" width="6.28515625" style="1" customWidth="1"/>
    <col min="1812" max="1812" width="8.42578125" style="1" customWidth="1"/>
    <col min="1813" max="1813" width="4" style="1" customWidth="1"/>
    <col min="1814" max="1814" width="4.7109375" style="1" customWidth="1"/>
    <col min="1815" max="1815" width="3.28515625" style="1" customWidth="1"/>
    <col min="1816" max="1816" width="6.85546875" style="1" customWidth="1"/>
    <col min="1817" max="1817" width="6.42578125" style="1" customWidth="1"/>
    <col min="1818" max="1818" width="4.7109375" style="1" customWidth="1"/>
    <col min="1819" max="1819" width="3.85546875" style="1" customWidth="1"/>
    <col min="1820" max="1820" width="4.7109375" style="1" customWidth="1"/>
    <col min="1821" max="1821" width="3.7109375" style="1" customWidth="1"/>
    <col min="1822" max="1822" width="5.5703125" style="1" customWidth="1"/>
    <col min="1823" max="2048" width="9.140625" style="1"/>
    <col min="2049" max="2049" width="3.7109375" style="1" customWidth="1"/>
    <col min="2050" max="2050" width="20.5703125" style="1" customWidth="1"/>
    <col min="2051" max="2051" width="5.28515625" style="1" customWidth="1"/>
    <col min="2052" max="2052" width="9.140625" style="1"/>
    <col min="2053" max="2053" width="7.7109375" style="1" customWidth="1"/>
    <col min="2054" max="2054" width="10.28515625" style="1" customWidth="1"/>
    <col min="2055" max="2055" width="5.42578125" style="1" customWidth="1"/>
    <col min="2056" max="2056" width="6.140625" style="1" customWidth="1"/>
    <col min="2057" max="2057" width="3.28515625" style="1" customWidth="1"/>
    <col min="2058" max="2058" width="4.7109375" style="1" customWidth="1"/>
    <col min="2059" max="2059" width="3.7109375" style="1" customWidth="1"/>
    <col min="2060" max="2060" width="6.28515625" style="1" customWidth="1"/>
    <col min="2061" max="2061" width="7.5703125" style="1" customWidth="1"/>
    <col min="2062" max="2062" width="8" style="1" customWidth="1"/>
    <col min="2063" max="2063" width="3.5703125" style="1" customWidth="1"/>
    <col min="2064" max="2064" width="3.85546875" style="1" customWidth="1"/>
    <col min="2065" max="2065" width="6.140625" style="1" customWidth="1"/>
    <col min="2066" max="2066" width="9" style="1" customWidth="1"/>
    <col min="2067" max="2067" width="6.28515625" style="1" customWidth="1"/>
    <col min="2068" max="2068" width="8.42578125" style="1" customWidth="1"/>
    <col min="2069" max="2069" width="4" style="1" customWidth="1"/>
    <col min="2070" max="2070" width="4.7109375" style="1" customWidth="1"/>
    <col min="2071" max="2071" width="3.28515625" style="1" customWidth="1"/>
    <col min="2072" max="2072" width="6.85546875" style="1" customWidth="1"/>
    <col min="2073" max="2073" width="6.42578125" style="1" customWidth="1"/>
    <col min="2074" max="2074" width="4.7109375" style="1" customWidth="1"/>
    <col min="2075" max="2075" width="3.85546875" style="1" customWidth="1"/>
    <col min="2076" max="2076" width="4.7109375" style="1" customWidth="1"/>
    <col min="2077" max="2077" width="3.7109375" style="1" customWidth="1"/>
    <col min="2078" max="2078" width="5.5703125" style="1" customWidth="1"/>
    <col min="2079" max="2304" width="9.140625" style="1"/>
    <col min="2305" max="2305" width="3.7109375" style="1" customWidth="1"/>
    <col min="2306" max="2306" width="20.5703125" style="1" customWidth="1"/>
    <col min="2307" max="2307" width="5.28515625" style="1" customWidth="1"/>
    <col min="2308" max="2308" width="9.140625" style="1"/>
    <col min="2309" max="2309" width="7.7109375" style="1" customWidth="1"/>
    <col min="2310" max="2310" width="10.28515625" style="1" customWidth="1"/>
    <col min="2311" max="2311" width="5.42578125" style="1" customWidth="1"/>
    <col min="2312" max="2312" width="6.140625" style="1" customWidth="1"/>
    <col min="2313" max="2313" width="3.28515625" style="1" customWidth="1"/>
    <col min="2314" max="2314" width="4.7109375" style="1" customWidth="1"/>
    <col min="2315" max="2315" width="3.7109375" style="1" customWidth="1"/>
    <col min="2316" max="2316" width="6.28515625" style="1" customWidth="1"/>
    <col min="2317" max="2317" width="7.5703125" style="1" customWidth="1"/>
    <col min="2318" max="2318" width="8" style="1" customWidth="1"/>
    <col min="2319" max="2319" width="3.5703125" style="1" customWidth="1"/>
    <col min="2320" max="2320" width="3.85546875" style="1" customWidth="1"/>
    <col min="2321" max="2321" width="6.140625" style="1" customWidth="1"/>
    <col min="2322" max="2322" width="9" style="1" customWidth="1"/>
    <col min="2323" max="2323" width="6.28515625" style="1" customWidth="1"/>
    <col min="2324" max="2324" width="8.42578125" style="1" customWidth="1"/>
    <col min="2325" max="2325" width="4" style="1" customWidth="1"/>
    <col min="2326" max="2326" width="4.7109375" style="1" customWidth="1"/>
    <col min="2327" max="2327" width="3.28515625" style="1" customWidth="1"/>
    <col min="2328" max="2328" width="6.85546875" style="1" customWidth="1"/>
    <col min="2329" max="2329" width="6.42578125" style="1" customWidth="1"/>
    <col min="2330" max="2330" width="4.7109375" style="1" customWidth="1"/>
    <col min="2331" max="2331" width="3.85546875" style="1" customWidth="1"/>
    <col min="2332" max="2332" width="4.7109375" style="1" customWidth="1"/>
    <col min="2333" max="2333" width="3.7109375" style="1" customWidth="1"/>
    <col min="2334" max="2334" width="5.5703125" style="1" customWidth="1"/>
    <col min="2335" max="2560" width="9.140625" style="1"/>
    <col min="2561" max="2561" width="3.7109375" style="1" customWidth="1"/>
    <col min="2562" max="2562" width="20.5703125" style="1" customWidth="1"/>
    <col min="2563" max="2563" width="5.28515625" style="1" customWidth="1"/>
    <col min="2564" max="2564" width="9.140625" style="1"/>
    <col min="2565" max="2565" width="7.7109375" style="1" customWidth="1"/>
    <col min="2566" max="2566" width="10.28515625" style="1" customWidth="1"/>
    <col min="2567" max="2567" width="5.42578125" style="1" customWidth="1"/>
    <col min="2568" max="2568" width="6.140625" style="1" customWidth="1"/>
    <col min="2569" max="2569" width="3.28515625" style="1" customWidth="1"/>
    <col min="2570" max="2570" width="4.7109375" style="1" customWidth="1"/>
    <col min="2571" max="2571" width="3.7109375" style="1" customWidth="1"/>
    <col min="2572" max="2572" width="6.28515625" style="1" customWidth="1"/>
    <col min="2573" max="2573" width="7.5703125" style="1" customWidth="1"/>
    <col min="2574" max="2574" width="8" style="1" customWidth="1"/>
    <col min="2575" max="2575" width="3.5703125" style="1" customWidth="1"/>
    <col min="2576" max="2576" width="3.85546875" style="1" customWidth="1"/>
    <col min="2577" max="2577" width="6.140625" style="1" customWidth="1"/>
    <col min="2578" max="2578" width="9" style="1" customWidth="1"/>
    <col min="2579" max="2579" width="6.28515625" style="1" customWidth="1"/>
    <col min="2580" max="2580" width="8.42578125" style="1" customWidth="1"/>
    <col min="2581" max="2581" width="4" style="1" customWidth="1"/>
    <col min="2582" max="2582" width="4.7109375" style="1" customWidth="1"/>
    <col min="2583" max="2583" width="3.28515625" style="1" customWidth="1"/>
    <col min="2584" max="2584" width="6.85546875" style="1" customWidth="1"/>
    <col min="2585" max="2585" width="6.42578125" style="1" customWidth="1"/>
    <col min="2586" max="2586" width="4.7109375" style="1" customWidth="1"/>
    <col min="2587" max="2587" width="3.85546875" style="1" customWidth="1"/>
    <col min="2588" max="2588" width="4.7109375" style="1" customWidth="1"/>
    <col min="2589" max="2589" width="3.7109375" style="1" customWidth="1"/>
    <col min="2590" max="2590" width="5.5703125" style="1" customWidth="1"/>
    <col min="2591" max="2816" width="9.140625" style="1"/>
    <col min="2817" max="2817" width="3.7109375" style="1" customWidth="1"/>
    <col min="2818" max="2818" width="20.5703125" style="1" customWidth="1"/>
    <col min="2819" max="2819" width="5.28515625" style="1" customWidth="1"/>
    <col min="2820" max="2820" width="9.140625" style="1"/>
    <col min="2821" max="2821" width="7.7109375" style="1" customWidth="1"/>
    <col min="2822" max="2822" width="10.28515625" style="1" customWidth="1"/>
    <col min="2823" max="2823" width="5.42578125" style="1" customWidth="1"/>
    <col min="2824" max="2824" width="6.140625" style="1" customWidth="1"/>
    <col min="2825" max="2825" width="3.28515625" style="1" customWidth="1"/>
    <col min="2826" max="2826" width="4.7109375" style="1" customWidth="1"/>
    <col min="2827" max="2827" width="3.7109375" style="1" customWidth="1"/>
    <col min="2828" max="2828" width="6.28515625" style="1" customWidth="1"/>
    <col min="2829" max="2829" width="7.5703125" style="1" customWidth="1"/>
    <col min="2830" max="2830" width="8" style="1" customWidth="1"/>
    <col min="2831" max="2831" width="3.5703125" style="1" customWidth="1"/>
    <col min="2832" max="2832" width="3.85546875" style="1" customWidth="1"/>
    <col min="2833" max="2833" width="6.140625" style="1" customWidth="1"/>
    <col min="2834" max="2834" width="9" style="1" customWidth="1"/>
    <col min="2835" max="2835" width="6.28515625" style="1" customWidth="1"/>
    <col min="2836" max="2836" width="8.42578125" style="1" customWidth="1"/>
    <col min="2837" max="2837" width="4" style="1" customWidth="1"/>
    <col min="2838" max="2838" width="4.7109375" style="1" customWidth="1"/>
    <col min="2839" max="2839" width="3.28515625" style="1" customWidth="1"/>
    <col min="2840" max="2840" width="6.85546875" style="1" customWidth="1"/>
    <col min="2841" max="2841" width="6.42578125" style="1" customWidth="1"/>
    <col min="2842" max="2842" width="4.7109375" style="1" customWidth="1"/>
    <col min="2843" max="2843" width="3.85546875" style="1" customWidth="1"/>
    <col min="2844" max="2844" width="4.7109375" style="1" customWidth="1"/>
    <col min="2845" max="2845" width="3.7109375" style="1" customWidth="1"/>
    <col min="2846" max="2846" width="5.5703125" style="1" customWidth="1"/>
    <col min="2847" max="3072" width="9.140625" style="1"/>
    <col min="3073" max="3073" width="3.7109375" style="1" customWidth="1"/>
    <col min="3074" max="3074" width="20.5703125" style="1" customWidth="1"/>
    <col min="3075" max="3075" width="5.28515625" style="1" customWidth="1"/>
    <col min="3076" max="3076" width="9.140625" style="1"/>
    <col min="3077" max="3077" width="7.7109375" style="1" customWidth="1"/>
    <col min="3078" max="3078" width="10.28515625" style="1" customWidth="1"/>
    <col min="3079" max="3079" width="5.42578125" style="1" customWidth="1"/>
    <col min="3080" max="3080" width="6.140625" style="1" customWidth="1"/>
    <col min="3081" max="3081" width="3.28515625" style="1" customWidth="1"/>
    <col min="3082" max="3082" width="4.7109375" style="1" customWidth="1"/>
    <col min="3083" max="3083" width="3.7109375" style="1" customWidth="1"/>
    <col min="3084" max="3084" width="6.28515625" style="1" customWidth="1"/>
    <col min="3085" max="3085" width="7.5703125" style="1" customWidth="1"/>
    <col min="3086" max="3086" width="8" style="1" customWidth="1"/>
    <col min="3087" max="3087" width="3.5703125" style="1" customWidth="1"/>
    <col min="3088" max="3088" width="3.85546875" style="1" customWidth="1"/>
    <col min="3089" max="3089" width="6.140625" style="1" customWidth="1"/>
    <col min="3090" max="3090" width="9" style="1" customWidth="1"/>
    <col min="3091" max="3091" width="6.28515625" style="1" customWidth="1"/>
    <col min="3092" max="3092" width="8.42578125" style="1" customWidth="1"/>
    <col min="3093" max="3093" width="4" style="1" customWidth="1"/>
    <col min="3094" max="3094" width="4.7109375" style="1" customWidth="1"/>
    <col min="3095" max="3095" width="3.28515625" style="1" customWidth="1"/>
    <col min="3096" max="3096" width="6.85546875" style="1" customWidth="1"/>
    <col min="3097" max="3097" width="6.42578125" style="1" customWidth="1"/>
    <col min="3098" max="3098" width="4.7109375" style="1" customWidth="1"/>
    <col min="3099" max="3099" width="3.85546875" style="1" customWidth="1"/>
    <col min="3100" max="3100" width="4.7109375" style="1" customWidth="1"/>
    <col min="3101" max="3101" width="3.7109375" style="1" customWidth="1"/>
    <col min="3102" max="3102" width="5.5703125" style="1" customWidth="1"/>
    <col min="3103" max="3328" width="9.140625" style="1"/>
    <col min="3329" max="3329" width="3.7109375" style="1" customWidth="1"/>
    <col min="3330" max="3330" width="20.5703125" style="1" customWidth="1"/>
    <col min="3331" max="3331" width="5.28515625" style="1" customWidth="1"/>
    <col min="3332" max="3332" width="9.140625" style="1"/>
    <col min="3333" max="3333" width="7.7109375" style="1" customWidth="1"/>
    <col min="3334" max="3334" width="10.28515625" style="1" customWidth="1"/>
    <col min="3335" max="3335" width="5.42578125" style="1" customWidth="1"/>
    <col min="3336" max="3336" width="6.140625" style="1" customWidth="1"/>
    <col min="3337" max="3337" width="3.28515625" style="1" customWidth="1"/>
    <col min="3338" max="3338" width="4.7109375" style="1" customWidth="1"/>
    <col min="3339" max="3339" width="3.7109375" style="1" customWidth="1"/>
    <col min="3340" max="3340" width="6.28515625" style="1" customWidth="1"/>
    <col min="3341" max="3341" width="7.5703125" style="1" customWidth="1"/>
    <col min="3342" max="3342" width="8" style="1" customWidth="1"/>
    <col min="3343" max="3343" width="3.5703125" style="1" customWidth="1"/>
    <col min="3344" max="3344" width="3.85546875" style="1" customWidth="1"/>
    <col min="3345" max="3345" width="6.140625" style="1" customWidth="1"/>
    <col min="3346" max="3346" width="9" style="1" customWidth="1"/>
    <col min="3347" max="3347" width="6.28515625" style="1" customWidth="1"/>
    <col min="3348" max="3348" width="8.42578125" style="1" customWidth="1"/>
    <col min="3349" max="3349" width="4" style="1" customWidth="1"/>
    <col min="3350" max="3350" width="4.7109375" style="1" customWidth="1"/>
    <col min="3351" max="3351" width="3.28515625" style="1" customWidth="1"/>
    <col min="3352" max="3352" width="6.85546875" style="1" customWidth="1"/>
    <col min="3353" max="3353" width="6.42578125" style="1" customWidth="1"/>
    <col min="3354" max="3354" width="4.7109375" style="1" customWidth="1"/>
    <col min="3355" max="3355" width="3.85546875" style="1" customWidth="1"/>
    <col min="3356" max="3356" width="4.7109375" style="1" customWidth="1"/>
    <col min="3357" max="3357" width="3.7109375" style="1" customWidth="1"/>
    <col min="3358" max="3358" width="5.5703125" style="1" customWidth="1"/>
    <col min="3359" max="3584" width="9.140625" style="1"/>
    <col min="3585" max="3585" width="3.7109375" style="1" customWidth="1"/>
    <col min="3586" max="3586" width="20.5703125" style="1" customWidth="1"/>
    <col min="3587" max="3587" width="5.28515625" style="1" customWidth="1"/>
    <col min="3588" max="3588" width="9.140625" style="1"/>
    <col min="3589" max="3589" width="7.7109375" style="1" customWidth="1"/>
    <col min="3590" max="3590" width="10.28515625" style="1" customWidth="1"/>
    <col min="3591" max="3591" width="5.42578125" style="1" customWidth="1"/>
    <col min="3592" max="3592" width="6.140625" style="1" customWidth="1"/>
    <col min="3593" max="3593" width="3.28515625" style="1" customWidth="1"/>
    <col min="3594" max="3594" width="4.7109375" style="1" customWidth="1"/>
    <col min="3595" max="3595" width="3.7109375" style="1" customWidth="1"/>
    <col min="3596" max="3596" width="6.28515625" style="1" customWidth="1"/>
    <col min="3597" max="3597" width="7.5703125" style="1" customWidth="1"/>
    <col min="3598" max="3598" width="8" style="1" customWidth="1"/>
    <col min="3599" max="3599" width="3.5703125" style="1" customWidth="1"/>
    <col min="3600" max="3600" width="3.85546875" style="1" customWidth="1"/>
    <col min="3601" max="3601" width="6.140625" style="1" customWidth="1"/>
    <col min="3602" max="3602" width="9" style="1" customWidth="1"/>
    <col min="3603" max="3603" width="6.28515625" style="1" customWidth="1"/>
    <col min="3604" max="3604" width="8.42578125" style="1" customWidth="1"/>
    <col min="3605" max="3605" width="4" style="1" customWidth="1"/>
    <col min="3606" max="3606" width="4.7109375" style="1" customWidth="1"/>
    <col min="3607" max="3607" width="3.28515625" style="1" customWidth="1"/>
    <col min="3608" max="3608" width="6.85546875" style="1" customWidth="1"/>
    <col min="3609" max="3609" width="6.42578125" style="1" customWidth="1"/>
    <col min="3610" max="3610" width="4.7109375" style="1" customWidth="1"/>
    <col min="3611" max="3611" width="3.85546875" style="1" customWidth="1"/>
    <col min="3612" max="3612" width="4.7109375" style="1" customWidth="1"/>
    <col min="3613" max="3613" width="3.7109375" style="1" customWidth="1"/>
    <col min="3614" max="3614" width="5.5703125" style="1" customWidth="1"/>
    <col min="3615" max="3840" width="9.140625" style="1"/>
    <col min="3841" max="3841" width="3.7109375" style="1" customWidth="1"/>
    <col min="3842" max="3842" width="20.5703125" style="1" customWidth="1"/>
    <col min="3843" max="3843" width="5.28515625" style="1" customWidth="1"/>
    <col min="3844" max="3844" width="9.140625" style="1"/>
    <col min="3845" max="3845" width="7.7109375" style="1" customWidth="1"/>
    <col min="3846" max="3846" width="10.28515625" style="1" customWidth="1"/>
    <col min="3847" max="3847" width="5.42578125" style="1" customWidth="1"/>
    <col min="3848" max="3848" width="6.140625" style="1" customWidth="1"/>
    <col min="3849" max="3849" width="3.28515625" style="1" customWidth="1"/>
    <col min="3850" max="3850" width="4.7109375" style="1" customWidth="1"/>
    <col min="3851" max="3851" width="3.7109375" style="1" customWidth="1"/>
    <col min="3852" max="3852" width="6.28515625" style="1" customWidth="1"/>
    <col min="3853" max="3853" width="7.5703125" style="1" customWidth="1"/>
    <col min="3854" max="3854" width="8" style="1" customWidth="1"/>
    <col min="3855" max="3855" width="3.5703125" style="1" customWidth="1"/>
    <col min="3856" max="3856" width="3.85546875" style="1" customWidth="1"/>
    <col min="3857" max="3857" width="6.140625" style="1" customWidth="1"/>
    <col min="3858" max="3858" width="9" style="1" customWidth="1"/>
    <col min="3859" max="3859" width="6.28515625" style="1" customWidth="1"/>
    <col min="3860" max="3860" width="8.42578125" style="1" customWidth="1"/>
    <col min="3861" max="3861" width="4" style="1" customWidth="1"/>
    <col min="3862" max="3862" width="4.7109375" style="1" customWidth="1"/>
    <col min="3863" max="3863" width="3.28515625" style="1" customWidth="1"/>
    <col min="3864" max="3864" width="6.85546875" style="1" customWidth="1"/>
    <col min="3865" max="3865" width="6.42578125" style="1" customWidth="1"/>
    <col min="3866" max="3866" width="4.7109375" style="1" customWidth="1"/>
    <col min="3867" max="3867" width="3.85546875" style="1" customWidth="1"/>
    <col min="3868" max="3868" width="4.7109375" style="1" customWidth="1"/>
    <col min="3869" max="3869" width="3.7109375" style="1" customWidth="1"/>
    <col min="3870" max="3870" width="5.5703125" style="1" customWidth="1"/>
    <col min="3871" max="4096" width="9.140625" style="1"/>
    <col min="4097" max="4097" width="3.7109375" style="1" customWidth="1"/>
    <col min="4098" max="4098" width="20.5703125" style="1" customWidth="1"/>
    <col min="4099" max="4099" width="5.28515625" style="1" customWidth="1"/>
    <col min="4100" max="4100" width="9.140625" style="1"/>
    <col min="4101" max="4101" width="7.7109375" style="1" customWidth="1"/>
    <col min="4102" max="4102" width="10.28515625" style="1" customWidth="1"/>
    <col min="4103" max="4103" width="5.42578125" style="1" customWidth="1"/>
    <col min="4104" max="4104" width="6.140625" style="1" customWidth="1"/>
    <col min="4105" max="4105" width="3.28515625" style="1" customWidth="1"/>
    <col min="4106" max="4106" width="4.7109375" style="1" customWidth="1"/>
    <col min="4107" max="4107" width="3.7109375" style="1" customWidth="1"/>
    <col min="4108" max="4108" width="6.28515625" style="1" customWidth="1"/>
    <col min="4109" max="4109" width="7.5703125" style="1" customWidth="1"/>
    <col min="4110" max="4110" width="8" style="1" customWidth="1"/>
    <col min="4111" max="4111" width="3.5703125" style="1" customWidth="1"/>
    <col min="4112" max="4112" width="3.85546875" style="1" customWidth="1"/>
    <col min="4113" max="4113" width="6.140625" style="1" customWidth="1"/>
    <col min="4114" max="4114" width="9" style="1" customWidth="1"/>
    <col min="4115" max="4115" width="6.28515625" style="1" customWidth="1"/>
    <col min="4116" max="4116" width="8.42578125" style="1" customWidth="1"/>
    <col min="4117" max="4117" width="4" style="1" customWidth="1"/>
    <col min="4118" max="4118" width="4.7109375" style="1" customWidth="1"/>
    <col min="4119" max="4119" width="3.28515625" style="1" customWidth="1"/>
    <col min="4120" max="4120" width="6.85546875" style="1" customWidth="1"/>
    <col min="4121" max="4121" width="6.42578125" style="1" customWidth="1"/>
    <col min="4122" max="4122" width="4.7109375" style="1" customWidth="1"/>
    <col min="4123" max="4123" width="3.85546875" style="1" customWidth="1"/>
    <col min="4124" max="4124" width="4.7109375" style="1" customWidth="1"/>
    <col min="4125" max="4125" width="3.7109375" style="1" customWidth="1"/>
    <col min="4126" max="4126" width="5.5703125" style="1" customWidth="1"/>
    <col min="4127" max="4352" width="9.140625" style="1"/>
    <col min="4353" max="4353" width="3.7109375" style="1" customWidth="1"/>
    <col min="4354" max="4354" width="20.5703125" style="1" customWidth="1"/>
    <col min="4355" max="4355" width="5.28515625" style="1" customWidth="1"/>
    <col min="4356" max="4356" width="9.140625" style="1"/>
    <col min="4357" max="4357" width="7.7109375" style="1" customWidth="1"/>
    <col min="4358" max="4358" width="10.28515625" style="1" customWidth="1"/>
    <col min="4359" max="4359" width="5.42578125" style="1" customWidth="1"/>
    <col min="4360" max="4360" width="6.140625" style="1" customWidth="1"/>
    <col min="4361" max="4361" width="3.28515625" style="1" customWidth="1"/>
    <col min="4362" max="4362" width="4.7109375" style="1" customWidth="1"/>
    <col min="4363" max="4363" width="3.7109375" style="1" customWidth="1"/>
    <col min="4364" max="4364" width="6.28515625" style="1" customWidth="1"/>
    <col min="4365" max="4365" width="7.5703125" style="1" customWidth="1"/>
    <col min="4366" max="4366" width="8" style="1" customWidth="1"/>
    <col min="4367" max="4367" width="3.5703125" style="1" customWidth="1"/>
    <col min="4368" max="4368" width="3.85546875" style="1" customWidth="1"/>
    <col min="4369" max="4369" width="6.140625" style="1" customWidth="1"/>
    <col min="4370" max="4370" width="9" style="1" customWidth="1"/>
    <col min="4371" max="4371" width="6.28515625" style="1" customWidth="1"/>
    <col min="4372" max="4372" width="8.42578125" style="1" customWidth="1"/>
    <col min="4373" max="4373" width="4" style="1" customWidth="1"/>
    <col min="4374" max="4374" width="4.7109375" style="1" customWidth="1"/>
    <col min="4375" max="4375" width="3.28515625" style="1" customWidth="1"/>
    <col min="4376" max="4376" width="6.85546875" style="1" customWidth="1"/>
    <col min="4377" max="4377" width="6.42578125" style="1" customWidth="1"/>
    <col min="4378" max="4378" width="4.7109375" style="1" customWidth="1"/>
    <col min="4379" max="4379" width="3.85546875" style="1" customWidth="1"/>
    <col min="4380" max="4380" width="4.7109375" style="1" customWidth="1"/>
    <col min="4381" max="4381" width="3.7109375" style="1" customWidth="1"/>
    <col min="4382" max="4382" width="5.5703125" style="1" customWidth="1"/>
    <col min="4383" max="4608" width="9.140625" style="1"/>
    <col min="4609" max="4609" width="3.7109375" style="1" customWidth="1"/>
    <col min="4610" max="4610" width="20.5703125" style="1" customWidth="1"/>
    <col min="4611" max="4611" width="5.28515625" style="1" customWidth="1"/>
    <col min="4612" max="4612" width="9.140625" style="1"/>
    <col min="4613" max="4613" width="7.7109375" style="1" customWidth="1"/>
    <col min="4614" max="4614" width="10.28515625" style="1" customWidth="1"/>
    <col min="4615" max="4615" width="5.42578125" style="1" customWidth="1"/>
    <col min="4616" max="4616" width="6.140625" style="1" customWidth="1"/>
    <col min="4617" max="4617" width="3.28515625" style="1" customWidth="1"/>
    <col min="4618" max="4618" width="4.7109375" style="1" customWidth="1"/>
    <col min="4619" max="4619" width="3.7109375" style="1" customWidth="1"/>
    <col min="4620" max="4620" width="6.28515625" style="1" customWidth="1"/>
    <col min="4621" max="4621" width="7.5703125" style="1" customWidth="1"/>
    <col min="4622" max="4622" width="8" style="1" customWidth="1"/>
    <col min="4623" max="4623" width="3.5703125" style="1" customWidth="1"/>
    <col min="4624" max="4624" width="3.85546875" style="1" customWidth="1"/>
    <col min="4625" max="4625" width="6.140625" style="1" customWidth="1"/>
    <col min="4626" max="4626" width="9" style="1" customWidth="1"/>
    <col min="4627" max="4627" width="6.28515625" style="1" customWidth="1"/>
    <col min="4628" max="4628" width="8.42578125" style="1" customWidth="1"/>
    <col min="4629" max="4629" width="4" style="1" customWidth="1"/>
    <col min="4630" max="4630" width="4.7109375" style="1" customWidth="1"/>
    <col min="4631" max="4631" width="3.28515625" style="1" customWidth="1"/>
    <col min="4632" max="4632" width="6.85546875" style="1" customWidth="1"/>
    <col min="4633" max="4633" width="6.42578125" style="1" customWidth="1"/>
    <col min="4634" max="4634" width="4.7109375" style="1" customWidth="1"/>
    <col min="4635" max="4635" width="3.85546875" style="1" customWidth="1"/>
    <col min="4636" max="4636" width="4.7109375" style="1" customWidth="1"/>
    <col min="4637" max="4637" width="3.7109375" style="1" customWidth="1"/>
    <col min="4638" max="4638" width="5.5703125" style="1" customWidth="1"/>
    <col min="4639" max="4864" width="9.140625" style="1"/>
    <col min="4865" max="4865" width="3.7109375" style="1" customWidth="1"/>
    <col min="4866" max="4866" width="20.5703125" style="1" customWidth="1"/>
    <col min="4867" max="4867" width="5.28515625" style="1" customWidth="1"/>
    <col min="4868" max="4868" width="9.140625" style="1"/>
    <col min="4869" max="4869" width="7.7109375" style="1" customWidth="1"/>
    <col min="4870" max="4870" width="10.28515625" style="1" customWidth="1"/>
    <col min="4871" max="4871" width="5.42578125" style="1" customWidth="1"/>
    <col min="4872" max="4872" width="6.140625" style="1" customWidth="1"/>
    <col min="4873" max="4873" width="3.28515625" style="1" customWidth="1"/>
    <col min="4874" max="4874" width="4.7109375" style="1" customWidth="1"/>
    <col min="4875" max="4875" width="3.7109375" style="1" customWidth="1"/>
    <col min="4876" max="4876" width="6.28515625" style="1" customWidth="1"/>
    <col min="4877" max="4877" width="7.5703125" style="1" customWidth="1"/>
    <col min="4878" max="4878" width="8" style="1" customWidth="1"/>
    <col min="4879" max="4879" width="3.5703125" style="1" customWidth="1"/>
    <col min="4880" max="4880" width="3.85546875" style="1" customWidth="1"/>
    <col min="4881" max="4881" width="6.140625" style="1" customWidth="1"/>
    <col min="4882" max="4882" width="9" style="1" customWidth="1"/>
    <col min="4883" max="4883" width="6.28515625" style="1" customWidth="1"/>
    <col min="4884" max="4884" width="8.42578125" style="1" customWidth="1"/>
    <col min="4885" max="4885" width="4" style="1" customWidth="1"/>
    <col min="4886" max="4886" width="4.7109375" style="1" customWidth="1"/>
    <col min="4887" max="4887" width="3.28515625" style="1" customWidth="1"/>
    <col min="4888" max="4888" width="6.85546875" style="1" customWidth="1"/>
    <col min="4889" max="4889" width="6.42578125" style="1" customWidth="1"/>
    <col min="4890" max="4890" width="4.7109375" style="1" customWidth="1"/>
    <col min="4891" max="4891" width="3.85546875" style="1" customWidth="1"/>
    <col min="4892" max="4892" width="4.7109375" style="1" customWidth="1"/>
    <col min="4893" max="4893" width="3.7109375" style="1" customWidth="1"/>
    <col min="4894" max="4894" width="5.5703125" style="1" customWidth="1"/>
    <col min="4895" max="5120" width="9.140625" style="1"/>
    <col min="5121" max="5121" width="3.7109375" style="1" customWidth="1"/>
    <col min="5122" max="5122" width="20.5703125" style="1" customWidth="1"/>
    <col min="5123" max="5123" width="5.28515625" style="1" customWidth="1"/>
    <col min="5124" max="5124" width="9.140625" style="1"/>
    <col min="5125" max="5125" width="7.7109375" style="1" customWidth="1"/>
    <col min="5126" max="5126" width="10.28515625" style="1" customWidth="1"/>
    <col min="5127" max="5127" width="5.42578125" style="1" customWidth="1"/>
    <col min="5128" max="5128" width="6.140625" style="1" customWidth="1"/>
    <col min="5129" max="5129" width="3.28515625" style="1" customWidth="1"/>
    <col min="5130" max="5130" width="4.7109375" style="1" customWidth="1"/>
    <col min="5131" max="5131" width="3.7109375" style="1" customWidth="1"/>
    <col min="5132" max="5132" width="6.28515625" style="1" customWidth="1"/>
    <col min="5133" max="5133" width="7.5703125" style="1" customWidth="1"/>
    <col min="5134" max="5134" width="8" style="1" customWidth="1"/>
    <col min="5135" max="5135" width="3.5703125" style="1" customWidth="1"/>
    <col min="5136" max="5136" width="3.85546875" style="1" customWidth="1"/>
    <col min="5137" max="5137" width="6.140625" style="1" customWidth="1"/>
    <col min="5138" max="5138" width="9" style="1" customWidth="1"/>
    <col min="5139" max="5139" width="6.28515625" style="1" customWidth="1"/>
    <col min="5140" max="5140" width="8.42578125" style="1" customWidth="1"/>
    <col min="5141" max="5141" width="4" style="1" customWidth="1"/>
    <col min="5142" max="5142" width="4.7109375" style="1" customWidth="1"/>
    <col min="5143" max="5143" width="3.28515625" style="1" customWidth="1"/>
    <col min="5144" max="5144" width="6.85546875" style="1" customWidth="1"/>
    <col min="5145" max="5145" width="6.42578125" style="1" customWidth="1"/>
    <col min="5146" max="5146" width="4.7109375" style="1" customWidth="1"/>
    <col min="5147" max="5147" width="3.85546875" style="1" customWidth="1"/>
    <col min="5148" max="5148" width="4.7109375" style="1" customWidth="1"/>
    <col min="5149" max="5149" width="3.7109375" style="1" customWidth="1"/>
    <col min="5150" max="5150" width="5.5703125" style="1" customWidth="1"/>
    <col min="5151" max="5376" width="9.140625" style="1"/>
    <col min="5377" max="5377" width="3.7109375" style="1" customWidth="1"/>
    <col min="5378" max="5378" width="20.5703125" style="1" customWidth="1"/>
    <col min="5379" max="5379" width="5.28515625" style="1" customWidth="1"/>
    <col min="5380" max="5380" width="9.140625" style="1"/>
    <col min="5381" max="5381" width="7.7109375" style="1" customWidth="1"/>
    <col min="5382" max="5382" width="10.28515625" style="1" customWidth="1"/>
    <col min="5383" max="5383" width="5.42578125" style="1" customWidth="1"/>
    <col min="5384" max="5384" width="6.140625" style="1" customWidth="1"/>
    <col min="5385" max="5385" width="3.28515625" style="1" customWidth="1"/>
    <col min="5386" max="5386" width="4.7109375" style="1" customWidth="1"/>
    <col min="5387" max="5387" width="3.7109375" style="1" customWidth="1"/>
    <col min="5388" max="5388" width="6.28515625" style="1" customWidth="1"/>
    <col min="5389" max="5389" width="7.5703125" style="1" customWidth="1"/>
    <col min="5390" max="5390" width="8" style="1" customWidth="1"/>
    <col min="5391" max="5391" width="3.5703125" style="1" customWidth="1"/>
    <col min="5392" max="5392" width="3.85546875" style="1" customWidth="1"/>
    <col min="5393" max="5393" width="6.140625" style="1" customWidth="1"/>
    <col min="5394" max="5394" width="9" style="1" customWidth="1"/>
    <col min="5395" max="5395" width="6.28515625" style="1" customWidth="1"/>
    <col min="5396" max="5396" width="8.42578125" style="1" customWidth="1"/>
    <col min="5397" max="5397" width="4" style="1" customWidth="1"/>
    <col min="5398" max="5398" width="4.7109375" style="1" customWidth="1"/>
    <col min="5399" max="5399" width="3.28515625" style="1" customWidth="1"/>
    <col min="5400" max="5400" width="6.85546875" style="1" customWidth="1"/>
    <col min="5401" max="5401" width="6.42578125" style="1" customWidth="1"/>
    <col min="5402" max="5402" width="4.7109375" style="1" customWidth="1"/>
    <col min="5403" max="5403" width="3.85546875" style="1" customWidth="1"/>
    <col min="5404" max="5404" width="4.7109375" style="1" customWidth="1"/>
    <col min="5405" max="5405" width="3.7109375" style="1" customWidth="1"/>
    <col min="5406" max="5406" width="5.5703125" style="1" customWidth="1"/>
    <col min="5407" max="5632" width="9.140625" style="1"/>
    <col min="5633" max="5633" width="3.7109375" style="1" customWidth="1"/>
    <col min="5634" max="5634" width="20.5703125" style="1" customWidth="1"/>
    <col min="5635" max="5635" width="5.28515625" style="1" customWidth="1"/>
    <col min="5636" max="5636" width="9.140625" style="1"/>
    <col min="5637" max="5637" width="7.7109375" style="1" customWidth="1"/>
    <col min="5638" max="5638" width="10.28515625" style="1" customWidth="1"/>
    <col min="5639" max="5639" width="5.42578125" style="1" customWidth="1"/>
    <col min="5640" max="5640" width="6.140625" style="1" customWidth="1"/>
    <col min="5641" max="5641" width="3.28515625" style="1" customWidth="1"/>
    <col min="5642" max="5642" width="4.7109375" style="1" customWidth="1"/>
    <col min="5643" max="5643" width="3.7109375" style="1" customWidth="1"/>
    <col min="5644" max="5644" width="6.28515625" style="1" customWidth="1"/>
    <col min="5645" max="5645" width="7.5703125" style="1" customWidth="1"/>
    <col min="5646" max="5646" width="8" style="1" customWidth="1"/>
    <col min="5647" max="5647" width="3.5703125" style="1" customWidth="1"/>
    <col min="5648" max="5648" width="3.85546875" style="1" customWidth="1"/>
    <col min="5649" max="5649" width="6.140625" style="1" customWidth="1"/>
    <col min="5650" max="5650" width="9" style="1" customWidth="1"/>
    <col min="5651" max="5651" width="6.28515625" style="1" customWidth="1"/>
    <col min="5652" max="5652" width="8.42578125" style="1" customWidth="1"/>
    <col min="5653" max="5653" width="4" style="1" customWidth="1"/>
    <col min="5654" max="5654" width="4.7109375" style="1" customWidth="1"/>
    <col min="5655" max="5655" width="3.28515625" style="1" customWidth="1"/>
    <col min="5656" max="5656" width="6.85546875" style="1" customWidth="1"/>
    <col min="5657" max="5657" width="6.42578125" style="1" customWidth="1"/>
    <col min="5658" max="5658" width="4.7109375" style="1" customWidth="1"/>
    <col min="5659" max="5659" width="3.85546875" style="1" customWidth="1"/>
    <col min="5660" max="5660" width="4.7109375" style="1" customWidth="1"/>
    <col min="5661" max="5661" width="3.7109375" style="1" customWidth="1"/>
    <col min="5662" max="5662" width="5.5703125" style="1" customWidth="1"/>
    <col min="5663" max="5888" width="9.140625" style="1"/>
    <col min="5889" max="5889" width="3.7109375" style="1" customWidth="1"/>
    <col min="5890" max="5890" width="20.5703125" style="1" customWidth="1"/>
    <col min="5891" max="5891" width="5.28515625" style="1" customWidth="1"/>
    <col min="5892" max="5892" width="9.140625" style="1"/>
    <col min="5893" max="5893" width="7.7109375" style="1" customWidth="1"/>
    <col min="5894" max="5894" width="10.28515625" style="1" customWidth="1"/>
    <col min="5895" max="5895" width="5.42578125" style="1" customWidth="1"/>
    <col min="5896" max="5896" width="6.140625" style="1" customWidth="1"/>
    <col min="5897" max="5897" width="3.28515625" style="1" customWidth="1"/>
    <col min="5898" max="5898" width="4.7109375" style="1" customWidth="1"/>
    <col min="5899" max="5899" width="3.7109375" style="1" customWidth="1"/>
    <col min="5900" max="5900" width="6.28515625" style="1" customWidth="1"/>
    <col min="5901" max="5901" width="7.5703125" style="1" customWidth="1"/>
    <col min="5902" max="5902" width="8" style="1" customWidth="1"/>
    <col min="5903" max="5903" width="3.5703125" style="1" customWidth="1"/>
    <col min="5904" max="5904" width="3.85546875" style="1" customWidth="1"/>
    <col min="5905" max="5905" width="6.140625" style="1" customWidth="1"/>
    <col min="5906" max="5906" width="9" style="1" customWidth="1"/>
    <col min="5907" max="5907" width="6.28515625" style="1" customWidth="1"/>
    <col min="5908" max="5908" width="8.42578125" style="1" customWidth="1"/>
    <col min="5909" max="5909" width="4" style="1" customWidth="1"/>
    <col min="5910" max="5910" width="4.7109375" style="1" customWidth="1"/>
    <col min="5911" max="5911" width="3.28515625" style="1" customWidth="1"/>
    <col min="5912" max="5912" width="6.85546875" style="1" customWidth="1"/>
    <col min="5913" max="5913" width="6.42578125" style="1" customWidth="1"/>
    <col min="5914" max="5914" width="4.7109375" style="1" customWidth="1"/>
    <col min="5915" max="5915" width="3.85546875" style="1" customWidth="1"/>
    <col min="5916" max="5916" width="4.7109375" style="1" customWidth="1"/>
    <col min="5917" max="5917" width="3.7109375" style="1" customWidth="1"/>
    <col min="5918" max="5918" width="5.5703125" style="1" customWidth="1"/>
    <col min="5919" max="6144" width="9.140625" style="1"/>
    <col min="6145" max="6145" width="3.7109375" style="1" customWidth="1"/>
    <col min="6146" max="6146" width="20.5703125" style="1" customWidth="1"/>
    <col min="6147" max="6147" width="5.28515625" style="1" customWidth="1"/>
    <col min="6148" max="6148" width="9.140625" style="1"/>
    <col min="6149" max="6149" width="7.7109375" style="1" customWidth="1"/>
    <col min="6150" max="6150" width="10.28515625" style="1" customWidth="1"/>
    <col min="6151" max="6151" width="5.42578125" style="1" customWidth="1"/>
    <col min="6152" max="6152" width="6.140625" style="1" customWidth="1"/>
    <col min="6153" max="6153" width="3.28515625" style="1" customWidth="1"/>
    <col min="6154" max="6154" width="4.7109375" style="1" customWidth="1"/>
    <col min="6155" max="6155" width="3.7109375" style="1" customWidth="1"/>
    <col min="6156" max="6156" width="6.28515625" style="1" customWidth="1"/>
    <col min="6157" max="6157" width="7.5703125" style="1" customWidth="1"/>
    <col min="6158" max="6158" width="8" style="1" customWidth="1"/>
    <col min="6159" max="6159" width="3.5703125" style="1" customWidth="1"/>
    <col min="6160" max="6160" width="3.85546875" style="1" customWidth="1"/>
    <col min="6161" max="6161" width="6.140625" style="1" customWidth="1"/>
    <col min="6162" max="6162" width="9" style="1" customWidth="1"/>
    <col min="6163" max="6163" width="6.28515625" style="1" customWidth="1"/>
    <col min="6164" max="6164" width="8.42578125" style="1" customWidth="1"/>
    <col min="6165" max="6165" width="4" style="1" customWidth="1"/>
    <col min="6166" max="6166" width="4.7109375" style="1" customWidth="1"/>
    <col min="6167" max="6167" width="3.28515625" style="1" customWidth="1"/>
    <col min="6168" max="6168" width="6.85546875" style="1" customWidth="1"/>
    <col min="6169" max="6169" width="6.42578125" style="1" customWidth="1"/>
    <col min="6170" max="6170" width="4.7109375" style="1" customWidth="1"/>
    <col min="6171" max="6171" width="3.85546875" style="1" customWidth="1"/>
    <col min="6172" max="6172" width="4.7109375" style="1" customWidth="1"/>
    <col min="6173" max="6173" width="3.7109375" style="1" customWidth="1"/>
    <col min="6174" max="6174" width="5.5703125" style="1" customWidth="1"/>
    <col min="6175" max="6400" width="9.140625" style="1"/>
    <col min="6401" max="6401" width="3.7109375" style="1" customWidth="1"/>
    <col min="6402" max="6402" width="20.5703125" style="1" customWidth="1"/>
    <col min="6403" max="6403" width="5.28515625" style="1" customWidth="1"/>
    <col min="6404" max="6404" width="9.140625" style="1"/>
    <col min="6405" max="6405" width="7.7109375" style="1" customWidth="1"/>
    <col min="6406" max="6406" width="10.28515625" style="1" customWidth="1"/>
    <col min="6407" max="6407" width="5.42578125" style="1" customWidth="1"/>
    <col min="6408" max="6408" width="6.140625" style="1" customWidth="1"/>
    <col min="6409" max="6409" width="3.28515625" style="1" customWidth="1"/>
    <col min="6410" max="6410" width="4.7109375" style="1" customWidth="1"/>
    <col min="6411" max="6411" width="3.7109375" style="1" customWidth="1"/>
    <col min="6412" max="6412" width="6.28515625" style="1" customWidth="1"/>
    <col min="6413" max="6413" width="7.5703125" style="1" customWidth="1"/>
    <col min="6414" max="6414" width="8" style="1" customWidth="1"/>
    <col min="6415" max="6415" width="3.5703125" style="1" customWidth="1"/>
    <col min="6416" max="6416" width="3.85546875" style="1" customWidth="1"/>
    <col min="6417" max="6417" width="6.140625" style="1" customWidth="1"/>
    <col min="6418" max="6418" width="9" style="1" customWidth="1"/>
    <col min="6419" max="6419" width="6.28515625" style="1" customWidth="1"/>
    <col min="6420" max="6420" width="8.42578125" style="1" customWidth="1"/>
    <col min="6421" max="6421" width="4" style="1" customWidth="1"/>
    <col min="6422" max="6422" width="4.7109375" style="1" customWidth="1"/>
    <col min="6423" max="6423" width="3.28515625" style="1" customWidth="1"/>
    <col min="6424" max="6424" width="6.85546875" style="1" customWidth="1"/>
    <col min="6425" max="6425" width="6.42578125" style="1" customWidth="1"/>
    <col min="6426" max="6426" width="4.7109375" style="1" customWidth="1"/>
    <col min="6427" max="6427" width="3.85546875" style="1" customWidth="1"/>
    <col min="6428" max="6428" width="4.7109375" style="1" customWidth="1"/>
    <col min="6429" max="6429" width="3.7109375" style="1" customWidth="1"/>
    <col min="6430" max="6430" width="5.5703125" style="1" customWidth="1"/>
    <col min="6431" max="6656" width="9.140625" style="1"/>
    <col min="6657" max="6657" width="3.7109375" style="1" customWidth="1"/>
    <col min="6658" max="6658" width="20.5703125" style="1" customWidth="1"/>
    <col min="6659" max="6659" width="5.28515625" style="1" customWidth="1"/>
    <col min="6660" max="6660" width="9.140625" style="1"/>
    <col min="6661" max="6661" width="7.7109375" style="1" customWidth="1"/>
    <col min="6662" max="6662" width="10.28515625" style="1" customWidth="1"/>
    <col min="6663" max="6663" width="5.42578125" style="1" customWidth="1"/>
    <col min="6664" max="6664" width="6.140625" style="1" customWidth="1"/>
    <col min="6665" max="6665" width="3.28515625" style="1" customWidth="1"/>
    <col min="6666" max="6666" width="4.7109375" style="1" customWidth="1"/>
    <col min="6667" max="6667" width="3.7109375" style="1" customWidth="1"/>
    <col min="6668" max="6668" width="6.28515625" style="1" customWidth="1"/>
    <col min="6669" max="6669" width="7.5703125" style="1" customWidth="1"/>
    <col min="6670" max="6670" width="8" style="1" customWidth="1"/>
    <col min="6671" max="6671" width="3.5703125" style="1" customWidth="1"/>
    <col min="6672" max="6672" width="3.85546875" style="1" customWidth="1"/>
    <col min="6673" max="6673" width="6.140625" style="1" customWidth="1"/>
    <col min="6674" max="6674" width="9" style="1" customWidth="1"/>
    <col min="6675" max="6675" width="6.28515625" style="1" customWidth="1"/>
    <col min="6676" max="6676" width="8.42578125" style="1" customWidth="1"/>
    <col min="6677" max="6677" width="4" style="1" customWidth="1"/>
    <col min="6678" max="6678" width="4.7109375" style="1" customWidth="1"/>
    <col min="6679" max="6679" width="3.28515625" style="1" customWidth="1"/>
    <col min="6680" max="6680" width="6.85546875" style="1" customWidth="1"/>
    <col min="6681" max="6681" width="6.42578125" style="1" customWidth="1"/>
    <col min="6682" max="6682" width="4.7109375" style="1" customWidth="1"/>
    <col min="6683" max="6683" width="3.85546875" style="1" customWidth="1"/>
    <col min="6684" max="6684" width="4.7109375" style="1" customWidth="1"/>
    <col min="6685" max="6685" width="3.7109375" style="1" customWidth="1"/>
    <col min="6686" max="6686" width="5.5703125" style="1" customWidth="1"/>
    <col min="6687" max="6912" width="9.140625" style="1"/>
    <col min="6913" max="6913" width="3.7109375" style="1" customWidth="1"/>
    <col min="6914" max="6914" width="20.5703125" style="1" customWidth="1"/>
    <col min="6915" max="6915" width="5.28515625" style="1" customWidth="1"/>
    <col min="6916" max="6916" width="9.140625" style="1"/>
    <col min="6917" max="6917" width="7.7109375" style="1" customWidth="1"/>
    <col min="6918" max="6918" width="10.28515625" style="1" customWidth="1"/>
    <col min="6919" max="6919" width="5.42578125" style="1" customWidth="1"/>
    <col min="6920" max="6920" width="6.140625" style="1" customWidth="1"/>
    <col min="6921" max="6921" width="3.28515625" style="1" customWidth="1"/>
    <col min="6922" max="6922" width="4.7109375" style="1" customWidth="1"/>
    <col min="6923" max="6923" width="3.7109375" style="1" customWidth="1"/>
    <col min="6924" max="6924" width="6.28515625" style="1" customWidth="1"/>
    <col min="6925" max="6925" width="7.5703125" style="1" customWidth="1"/>
    <col min="6926" max="6926" width="8" style="1" customWidth="1"/>
    <col min="6927" max="6927" width="3.5703125" style="1" customWidth="1"/>
    <col min="6928" max="6928" width="3.85546875" style="1" customWidth="1"/>
    <col min="6929" max="6929" width="6.140625" style="1" customWidth="1"/>
    <col min="6930" max="6930" width="9" style="1" customWidth="1"/>
    <col min="6931" max="6931" width="6.28515625" style="1" customWidth="1"/>
    <col min="6932" max="6932" width="8.42578125" style="1" customWidth="1"/>
    <col min="6933" max="6933" width="4" style="1" customWidth="1"/>
    <col min="6934" max="6934" width="4.7109375" style="1" customWidth="1"/>
    <col min="6935" max="6935" width="3.28515625" style="1" customWidth="1"/>
    <col min="6936" max="6936" width="6.85546875" style="1" customWidth="1"/>
    <col min="6937" max="6937" width="6.42578125" style="1" customWidth="1"/>
    <col min="6938" max="6938" width="4.7109375" style="1" customWidth="1"/>
    <col min="6939" max="6939" width="3.85546875" style="1" customWidth="1"/>
    <col min="6940" max="6940" width="4.7109375" style="1" customWidth="1"/>
    <col min="6941" max="6941" width="3.7109375" style="1" customWidth="1"/>
    <col min="6942" max="6942" width="5.5703125" style="1" customWidth="1"/>
    <col min="6943" max="7168" width="9.140625" style="1"/>
    <col min="7169" max="7169" width="3.7109375" style="1" customWidth="1"/>
    <col min="7170" max="7170" width="20.5703125" style="1" customWidth="1"/>
    <col min="7171" max="7171" width="5.28515625" style="1" customWidth="1"/>
    <col min="7172" max="7172" width="9.140625" style="1"/>
    <col min="7173" max="7173" width="7.7109375" style="1" customWidth="1"/>
    <col min="7174" max="7174" width="10.28515625" style="1" customWidth="1"/>
    <col min="7175" max="7175" width="5.42578125" style="1" customWidth="1"/>
    <col min="7176" max="7176" width="6.140625" style="1" customWidth="1"/>
    <col min="7177" max="7177" width="3.28515625" style="1" customWidth="1"/>
    <col min="7178" max="7178" width="4.7109375" style="1" customWidth="1"/>
    <col min="7179" max="7179" width="3.7109375" style="1" customWidth="1"/>
    <col min="7180" max="7180" width="6.28515625" style="1" customWidth="1"/>
    <col min="7181" max="7181" width="7.5703125" style="1" customWidth="1"/>
    <col min="7182" max="7182" width="8" style="1" customWidth="1"/>
    <col min="7183" max="7183" width="3.5703125" style="1" customWidth="1"/>
    <col min="7184" max="7184" width="3.85546875" style="1" customWidth="1"/>
    <col min="7185" max="7185" width="6.140625" style="1" customWidth="1"/>
    <col min="7186" max="7186" width="9" style="1" customWidth="1"/>
    <col min="7187" max="7187" width="6.28515625" style="1" customWidth="1"/>
    <col min="7188" max="7188" width="8.42578125" style="1" customWidth="1"/>
    <col min="7189" max="7189" width="4" style="1" customWidth="1"/>
    <col min="7190" max="7190" width="4.7109375" style="1" customWidth="1"/>
    <col min="7191" max="7191" width="3.28515625" style="1" customWidth="1"/>
    <col min="7192" max="7192" width="6.85546875" style="1" customWidth="1"/>
    <col min="7193" max="7193" width="6.42578125" style="1" customWidth="1"/>
    <col min="7194" max="7194" width="4.7109375" style="1" customWidth="1"/>
    <col min="7195" max="7195" width="3.85546875" style="1" customWidth="1"/>
    <col min="7196" max="7196" width="4.7109375" style="1" customWidth="1"/>
    <col min="7197" max="7197" width="3.7109375" style="1" customWidth="1"/>
    <col min="7198" max="7198" width="5.5703125" style="1" customWidth="1"/>
    <col min="7199" max="7424" width="9.140625" style="1"/>
    <col min="7425" max="7425" width="3.7109375" style="1" customWidth="1"/>
    <col min="7426" max="7426" width="20.5703125" style="1" customWidth="1"/>
    <col min="7427" max="7427" width="5.28515625" style="1" customWidth="1"/>
    <col min="7428" max="7428" width="9.140625" style="1"/>
    <col min="7429" max="7429" width="7.7109375" style="1" customWidth="1"/>
    <col min="7430" max="7430" width="10.28515625" style="1" customWidth="1"/>
    <col min="7431" max="7431" width="5.42578125" style="1" customWidth="1"/>
    <col min="7432" max="7432" width="6.140625" style="1" customWidth="1"/>
    <col min="7433" max="7433" width="3.28515625" style="1" customWidth="1"/>
    <col min="7434" max="7434" width="4.7109375" style="1" customWidth="1"/>
    <col min="7435" max="7435" width="3.7109375" style="1" customWidth="1"/>
    <col min="7436" max="7436" width="6.28515625" style="1" customWidth="1"/>
    <col min="7437" max="7437" width="7.5703125" style="1" customWidth="1"/>
    <col min="7438" max="7438" width="8" style="1" customWidth="1"/>
    <col min="7439" max="7439" width="3.5703125" style="1" customWidth="1"/>
    <col min="7440" max="7440" width="3.85546875" style="1" customWidth="1"/>
    <col min="7441" max="7441" width="6.140625" style="1" customWidth="1"/>
    <col min="7442" max="7442" width="9" style="1" customWidth="1"/>
    <col min="7443" max="7443" width="6.28515625" style="1" customWidth="1"/>
    <col min="7444" max="7444" width="8.42578125" style="1" customWidth="1"/>
    <col min="7445" max="7445" width="4" style="1" customWidth="1"/>
    <col min="7446" max="7446" width="4.7109375" style="1" customWidth="1"/>
    <col min="7447" max="7447" width="3.28515625" style="1" customWidth="1"/>
    <col min="7448" max="7448" width="6.85546875" style="1" customWidth="1"/>
    <col min="7449" max="7449" width="6.42578125" style="1" customWidth="1"/>
    <col min="7450" max="7450" width="4.7109375" style="1" customWidth="1"/>
    <col min="7451" max="7451" width="3.85546875" style="1" customWidth="1"/>
    <col min="7452" max="7452" width="4.7109375" style="1" customWidth="1"/>
    <col min="7453" max="7453" width="3.7109375" style="1" customWidth="1"/>
    <col min="7454" max="7454" width="5.5703125" style="1" customWidth="1"/>
    <col min="7455" max="7680" width="9.140625" style="1"/>
    <col min="7681" max="7681" width="3.7109375" style="1" customWidth="1"/>
    <col min="7682" max="7682" width="20.5703125" style="1" customWidth="1"/>
    <col min="7683" max="7683" width="5.28515625" style="1" customWidth="1"/>
    <col min="7684" max="7684" width="9.140625" style="1"/>
    <col min="7685" max="7685" width="7.7109375" style="1" customWidth="1"/>
    <col min="7686" max="7686" width="10.28515625" style="1" customWidth="1"/>
    <col min="7687" max="7687" width="5.42578125" style="1" customWidth="1"/>
    <col min="7688" max="7688" width="6.140625" style="1" customWidth="1"/>
    <col min="7689" max="7689" width="3.28515625" style="1" customWidth="1"/>
    <col min="7690" max="7690" width="4.7109375" style="1" customWidth="1"/>
    <col min="7691" max="7691" width="3.7109375" style="1" customWidth="1"/>
    <col min="7692" max="7692" width="6.28515625" style="1" customWidth="1"/>
    <col min="7693" max="7693" width="7.5703125" style="1" customWidth="1"/>
    <col min="7694" max="7694" width="8" style="1" customWidth="1"/>
    <col min="7695" max="7695" width="3.5703125" style="1" customWidth="1"/>
    <col min="7696" max="7696" width="3.85546875" style="1" customWidth="1"/>
    <col min="7697" max="7697" width="6.140625" style="1" customWidth="1"/>
    <col min="7698" max="7698" width="9" style="1" customWidth="1"/>
    <col min="7699" max="7699" width="6.28515625" style="1" customWidth="1"/>
    <col min="7700" max="7700" width="8.42578125" style="1" customWidth="1"/>
    <col min="7701" max="7701" width="4" style="1" customWidth="1"/>
    <col min="7702" max="7702" width="4.7109375" style="1" customWidth="1"/>
    <col min="7703" max="7703" width="3.28515625" style="1" customWidth="1"/>
    <col min="7704" max="7704" width="6.85546875" style="1" customWidth="1"/>
    <col min="7705" max="7705" width="6.42578125" style="1" customWidth="1"/>
    <col min="7706" max="7706" width="4.7109375" style="1" customWidth="1"/>
    <col min="7707" max="7707" width="3.85546875" style="1" customWidth="1"/>
    <col min="7708" max="7708" width="4.7109375" style="1" customWidth="1"/>
    <col min="7709" max="7709" width="3.7109375" style="1" customWidth="1"/>
    <col min="7710" max="7710" width="5.5703125" style="1" customWidth="1"/>
    <col min="7711" max="7936" width="9.140625" style="1"/>
    <col min="7937" max="7937" width="3.7109375" style="1" customWidth="1"/>
    <col min="7938" max="7938" width="20.5703125" style="1" customWidth="1"/>
    <col min="7939" max="7939" width="5.28515625" style="1" customWidth="1"/>
    <col min="7940" max="7940" width="9.140625" style="1"/>
    <col min="7941" max="7941" width="7.7109375" style="1" customWidth="1"/>
    <col min="7942" max="7942" width="10.28515625" style="1" customWidth="1"/>
    <col min="7943" max="7943" width="5.42578125" style="1" customWidth="1"/>
    <col min="7944" max="7944" width="6.140625" style="1" customWidth="1"/>
    <col min="7945" max="7945" width="3.28515625" style="1" customWidth="1"/>
    <col min="7946" max="7946" width="4.7109375" style="1" customWidth="1"/>
    <col min="7947" max="7947" width="3.7109375" style="1" customWidth="1"/>
    <col min="7948" max="7948" width="6.28515625" style="1" customWidth="1"/>
    <col min="7949" max="7949" width="7.5703125" style="1" customWidth="1"/>
    <col min="7950" max="7950" width="8" style="1" customWidth="1"/>
    <col min="7951" max="7951" width="3.5703125" style="1" customWidth="1"/>
    <col min="7952" max="7952" width="3.85546875" style="1" customWidth="1"/>
    <col min="7953" max="7953" width="6.140625" style="1" customWidth="1"/>
    <col min="7954" max="7954" width="9" style="1" customWidth="1"/>
    <col min="7955" max="7955" width="6.28515625" style="1" customWidth="1"/>
    <col min="7956" max="7956" width="8.42578125" style="1" customWidth="1"/>
    <col min="7957" max="7957" width="4" style="1" customWidth="1"/>
    <col min="7958" max="7958" width="4.7109375" style="1" customWidth="1"/>
    <col min="7959" max="7959" width="3.28515625" style="1" customWidth="1"/>
    <col min="7960" max="7960" width="6.85546875" style="1" customWidth="1"/>
    <col min="7961" max="7961" width="6.42578125" style="1" customWidth="1"/>
    <col min="7962" max="7962" width="4.7109375" style="1" customWidth="1"/>
    <col min="7963" max="7963" width="3.85546875" style="1" customWidth="1"/>
    <col min="7964" max="7964" width="4.7109375" style="1" customWidth="1"/>
    <col min="7965" max="7965" width="3.7109375" style="1" customWidth="1"/>
    <col min="7966" max="7966" width="5.5703125" style="1" customWidth="1"/>
    <col min="7967" max="8192" width="9.140625" style="1"/>
    <col min="8193" max="8193" width="3.7109375" style="1" customWidth="1"/>
    <col min="8194" max="8194" width="20.5703125" style="1" customWidth="1"/>
    <col min="8195" max="8195" width="5.28515625" style="1" customWidth="1"/>
    <col min="8196" max="8196" width="9.140625" style="1"/>
    <col min="8197" max="8197" width="7.7109375" style="1" customWidth="1"/>
    <col min="8198" max="8198" width="10.28515625" style="1" customWidth="1"/>
    <col min="8199" max="8199" width="5.42578125" style="1" customWidth="1"/>
    <col min="8200" max="8200" width="6.140625" style="1" customWidth="1"/>
    <col min="8201" max="8201" width="3.28515625" style="1" customWidth="1"/>
    <col min="8202" max="8202" width="4.7109375" style="1" customWidth="1"/>
    <col min="8203" max="8203" width="3.7109375" style="1" customWidth="1"/>
    <col min="8204" max="8204" width="6.28515625" style="1" customWidth="1"/>
    <col min="8205" max="8205" width="7.5703125" style="1" customWidth="1"/>
    <col min="8206" max="8206" width="8" style="1" customWidth="1"/>
    <col min="8207" max="8207" width="3.5703125" style="1" customWidth="1"/>
    <col min="8208" max="8208" width="3.85546875" style="1" customWidth="1"/>
    <col min="8209" max="8209" width="6.140625" style="1" customWidth="1"/>
    <col min="8210" max="8210" width="9" style="1" customWidth="1"/>
    <col min="8211" max="8211" width="6.28515625" style="1" customWidth="1"/>
    <col min="8212" max="8212" width="8.42578125" style="1" customWidth="1"/>
    <col min="8213" max="8213" width="4" style="1" customWidth="1"/>
    <col min="8214" max="8214" width="4.7109375" style="1" customWidth="1"/>
    <col min="8215" max="8215" width="3.28515625" style="1" customWidth="1"/>
    <col min="8216" max="8216" width="6.85546875" style="1" customWidth="1"/>
    <col min="8217" max="8217" width="6.42578125" style="1" customWidth="1"/>
    <col min="8218" max="8218" width="4.7109375" style="1" customWidth="1"/>
    <col min="8219" max="8219" width="3.85546875" style="1" customWidth="1"/>
    <col min="8220" max="8220" width="4.7109375" style="1" customWidth="1"/>
    <col min="8221" max="8221" width="3.7109375" style="1" customWidth="1"/>
    <col min="8222" max="8222" width="5.5703125" style="1" customWidth="1"/>
    <col min="8223" max="8448" width="9.140625" style="1"/>
    <col min="8449" max="8449" width="3.7109375" style="1" customWidth="1"/>
    <col min="8450" max="8450" width="20.5703125" style="1" customWidth="1"/>
    <col min="8451" max="8451" width="5.28515625" style="1" customWidth="1"/>
    <col min="8452" max="8452" width="9.140625" style="1"/>
    <col min="8453" max="8453" width="7.7109375" style="1" customWidth="1"/>
    <col min="8454" max="8454" width="10.28515625" style="1" customWidth="1"/>
    <col min="8455" max="8455" width="5.42578125" style="1" customWidth="1"/>
    <col min="8456" max="8456" width="6.140625" style="1" customWidth="1"/>
    <col min="8457" max="8457" width="3.28515625" style="1" customWidth="1"/>
    <col min="8458" max="8458" width="4.7109375" style="1" customWidth="1"/>
    <col min="8459" max="8459" width="3.7109375" style="1" customWidth="1"/>
    <col min="8460" max="8460" width="6.28515625" style="1" customWidth="1"/>
    <col min="8461" max="8461" width="7.5703125" style="1" customWidth="1"/>
    <col min="8462" max="8462" width="8" style="1" customWidth="1"/>
    <col min="8463" max="8463" width="3.5703125" style="1" customWidth="1"/>
    <col min="8464" max="8464" width="3.85546875" style="1" customWidth="1"/>
    <col min="8465" max="8465" width="6.140625" style="1" customWidth="1"/>
    <col min="8466" max="8466" width="9" style="1" customWidth="1"/>
    <col min="8467" max="8467" width="6.28515625" style="1" customWidth="1"/>
    <col min="8468" max="8468" width="8.42578125" style="1" customWidth="1"/>
    <col min="8469" max="8469" width="4" style="1" customWidth="1"/>
    <col min="8470" max="8470" width="4.7109375" style="1" customWidth="1"/>
    <col min="8471" max="8471" width="3.28515625" style="1" customWidth="1"/>
    <col min="8472" max="8472" width="6.85546875" style="1" customWidth="1"/>
    <col min="8473" max="8473" width="6.42578125" style="1" customWidth="1"/>
    <col min="8474" max="8474" width="4.7109375" style="1" customWidth="1"/>
    <col min="8475" max="8475" width="3.85546875" style="1" customWidth="1"/>
    <col min="8476" max="8476" width="4.7109375" style="1" customWidth="1"/>
    <col min="8477" max="8477" width="3.7109375" style="1" customWidth="1"/>
    <col min="8478" max="8478" width="5.5703125" style="1" customWidth="1"/>
    <col min="8479" max="8704" width="9.140625" style="1"/>
    <col min="8705" max="8705" width="3.7109375" style="1" customWidth="1"/>
    <col min="8706" max="8706" width="20.5703125" style="1" customWidth="1"/>
    <col min="8707" max="8707" width="5.28515625" style="1" customWidth="1"/>
    <col min="8708" max="8708" width="9.140625" style="1"/>
    <col min="8709" max="8709" width="7.7109375" style="1" customWidth="1"/>
    <col min="8710" max="8710" width="10.28515625" style="1" customWidth="1"/>
    <col min="8711" max="8711" width="5.42578125" style="1" customWidth="1"/>
    <col min="8712" max="8712" width="6.140625" style="1" customWidth="1"/>
    <col min="8713" max="8713" width="3.28515625" style="1" customWidth="1"/>
    <col min="8714" max="8714" width="4.7109375" style="1" customWidth="1"/>
    <col min="8715" max="8715" width="3.7109375" style="1" customWidth="1"/>
    <col min="8716" max="8716" width="6.28515625" style="1" customWidth="1"/>
    <col min="8717" max="8717" width="7.5703125" style="1" customWidth="1"/>
    <col min="8718" max="8718" width="8" style="1" customWidth="1"/>
    <col min="8719" max="8719" width="3.5703125" style="1" customWidth="1"/>
    <col min="8720" max="8720" width="3.85546875" style="1" customWidth="1"/>
    <col min="8721" max="8721" width="6.140625" style="1" customWidth="1"/>
    <col min="8722" max="8722" width="9" style="1" customWidth="1"/>
    <col min="8723" max="8723" width="6.28515625" style="1" customWidth="1"/>
    <col min="8724" max="8724" width="8.42578125" style="1" customWidth="1"/>
    <col min="8725" max="8725" width="4" style="1" customWidth="1"/>
    <col min="8726" max="8726" width="4.7109375" style="1" customWidth="1"/>
    <col min="8727" max="8727" width="3.28515625" style="1" customWidth="1"/>
    <col min="8728" max="8728" width="6.85546875" style="1" customWidth="1"/>
    <col min="8729" max="8729" width="6.42578125" style="1" customWidth="1"/>
    <col min="8730" max="8730" width="4.7109375" style="1" customWidth="1"/>
    <col min="8731" max="8731" width="3.85546875" style="1" customWidth="1"/>
    <col min="8732" max="8732" width="4.7109375" style="1" customWidth="1"/>
    <col min="8733" max="8733" width="3.7109375" style="1" customWidth="1"/>
    <col min="8734" max="8734" width="5.5703125" style="1" customWidth="1"/>
    <col min="8735" max="8960" width="9.140625" style="1"/>
    <col min="8961" max="8961" width="3.7109375" style="1" customWidth="1"/>
    <col min="8962" max="8962" width="20.5703125" style="1" customWidth="1"/>
    <col min="8963" max="8963" width="5.28515625" style="1" customWidth="1"/>
    <col min="8964" max="8964" width="9.140625" style="1"/>
    <col min="8965" max="8965" width="7.7109375" style="1" customWidth="1"/>
    <col min="8966" max="8966" width="10.28515625" style="1" customWidth="1"/>
    <col min="8967" max="8967" width="5.42578125" style="1" customWidth="1"/>
    <col min="8968" max="8968" width="6.140625" style="1" customWidth="1"/>
    <col min="8969" max="8969" width="3.28515625" style="1" customWidth="1"/>
    <col min="8970" max="8970" width="4.7109375" style="1" customWidth="1"/>
    <col min="8971" max="8971" width="3.7109375" style="1" customWidth="1"/>
    <col min="8972" max="8972" width="6.28515625" style="1" customWidth="1"/>
    <col min="8973" max="8973" width="7.5703125" style="1" customWidth="1"/>
    <col min="8974" max="8974" width="8" style="1" customWidth="1"/>
    <col min="8975" max="8975" width="3.5703125" style="1" customWidth="1"/>
    <col min="8976" max="8976" width="3.85546875" style="1" customWidth="1"/>
    <col min="8977" max="8977" width="6.140625" style="1" customWidth="1"/>
    <col min="8978" max="8978" width="9" style="1" customWidth="1"/>
    <col min="8979" max="8979" width="6.28515625" style="1" customWidth="1"/>
    <col min="8980" max="8980" width="8.42578125" style="1" customWidth="1"/>
    <col min="8981" max="8981" width="4" style="1" customWidth="1"/>
    <col min="8982" max="8982" width="4.7109375" style="1" customWidth="1"/>
    <col min="8983" max="8983" width="3.28515625" style="1" customWidth="1"/>
    <col min="8984" max="8984" width="6.85546875" style="1" customWidth="1"/>
    <col min="8985" max="8985" width="6.42578125" style="1" customWidth="1"/>
    <col min="8986" max="8986" width="4.7109375" style="1" customWidth="1"/>
    <col min="8987" max="8987" width="3.85546875" style="1" customWidth="1"/>
    <col min="8988" max="8988" width="4.7109375" style="1" customWidth="1"/>
    <col min="8989" max="8989" width="3.7109375" style="1" customWidth="1"/>
    <col min="8990" max="8990" width="5.5703125" style="1" customWidth="1"/>
    <col min="8991" max="9216" width="9.140625" style="1"/>
    <col min="9217" max="9217" width="3.7109375" style="1" customWidth="1"/>
    <col min="9218" max="9218" width="20.5703125" style="1" customWidth="1"/>
    <col min="9219" max="9219" width="5.28515625" style="1" customWidth="1"/>
    <col min="9220" max="9220" width="9.140625" style="1"/>
    <col min="9221" max="9221" width="7.7109375" style="1" customWidth="1"/>
    <col min="9222" max="9222" width="10.28515625" style="1" customWidth="1"/>
    <col min="9223" max="9223" width="5.42578125" style="1" customWidth="1"/>
    <col min="9224" max="9224" width="6.140625" style="1" customWidth="1"/>
    <col min="9225" max="9225" width="3.28515625" style="1" customWidth="1"/>
    <col min="9226" max="9226" width="4.7109375" style="1" customWidth="1"/>
    <col min="9227" max="9227" width="3.7109375" style="1" customWidth="1"/>
    <col min="9228" max="9228" width="6.28515625" style="1" customWidth="1"/>
    <col min="9229" max="9229" width="7.5703125" style="1" customWidth="1"/>
    <col min="9230" max="9230" width="8" style="1" customWidth="1"/>
    <col min="9231" max="9231" width="3.5703125" style="1" customWidth="1"/>
    <col min="9232" max="9232" width="3.85546875" style="1" customWidth="1"/>
    <col min="9233" max="9233" width="6.140625" style="1" customWidth="1"/>
    <col min="9234" max="9234" width="9" style="1" customWidth="1"/>
    <col min="9235" max="9235" width="6.28515625" style="1" customWidth="1"/>
    <col min="9236" max="9236" width="8.42578125" style="1" customWidth="1"/>
    <col min="9237" max="9237" width="4" style="1" customWidth="1"/>
    <col min="9238" max="9238" width="4.7109375" style="1" customWidth="1"/>
    <col min="9239" max="9239" width="3.28515625" style="1" customWidth="1"/>
    <col min="9240" max="9240" width="6.85546875" style="1" customWidth="1"/>
    <col min="9241" max="9241" width="6.42578125" style="1" customWidth="1"/>
    <col min="9242" max="9242" width="4.7109375" style="1" customWidth="1"/>
    <col min="9243" max="9243" width="3.85546875" style="1" customWidth="1"/>
    <col min="9244" max="9244" width="4.7109375" style="1" customWidth="1"/>
    <col min="9245" max="9245" width="3.7109375" style="1" customWidth="1"/>
    <col min="9246" max="9246" width="5.5703125" style="1" customWidth="1"/>
    <col min="9247" max="9472" width="9.140625" style="1"/>
    <col min="9473" max="9473" width="3.7109375" style="1" customWidth="1"/>
    <col min="9474" max="9474" width="20.5703125" style="1" customWidth="1"/>
    <col min="9475" max="9475" width="5.28515625" style="1" customWidth="1"/>
    <col min="9476" max="9476" width="9.140625" style="1"/>
    <col min="9477" max="9477" width="7.7109375" style="1" customWidth="1"/>
    <col min="9478" max="9478" width="10.28515625" style="1" customWidth="1"/>
    <col min="9479" max="9479" width="5.42578125" style="1" customWidth="1"/>
    <col min="9480" max="9480" width="6.140625" style="1" customWidth="1"/>
    <col min="9481" max="9481" width="3.28515625" style="1" customWidth="1"/>
    <col min="9482" max="9482" width="4.7109375" style="1" customWidth="1"/>
    <col min="9483" max="9483" width="3.7109375" style="1" customWidth="1"/>
    <col min="9484" max="9484" width="6.28515625" style="1" customWidth="1"/>
    <col min="9485" max="9485" width="7.5703125" style="1" customWidth="1"/>
    <col min="9486" max="9486" width="8" style="1" customWidth="1"/>
    <col min="9487" max="9487" width="3.5703125" style="1" customWidth="1"/>
    <col min="9488" max="9488" width="3.85546875" style="1" customWidth="1"/>
    <col min="9489" max="9489" width="6.140625" style="1" customWidth="1"/>
    <col min="9490" max="9490" width="9" style="1" customWidth="1"/>
    <col min="9491" max="9491" width="6.28515625" style="1" customWidth="1"/>
    <col min="9492" max="9492" width="8.42578125" style="1" customWidth="1"/>
    <col min="9493" max="9493" width="4" style="1" customWidth="1"/>
    <col min="9494" max="9494" width="4.7109375" style="1" customWidth="1"/>
    <col min="9495" max="9495" width="3.28515625" style="1" customWidth="1"/>
    <col min="9496" max="9496" width="6.85546875" style="1" customWidth="1"/>
    <col min="9497" max="9497" width="6.42578125" style="1" customWidth="1"/>
    <col min="9498" max="9498" width="4.7109375" style="1" customWidth="1"/>
    <col min="9499" max="9499" width="3.85546875" style="1" customWidth="1"/>
    <col min="9500" max="9500" width="4.7109375" style="1" customWidth="1"/>
    <col min="9501" max="9501" width="3.7109375" style="1" customWidth="1"/>
    <col min="9502" max="9502" width="5.5703125" style="1" customWidth="1"/>
    <col min="9503" max="9728" width="9.140625" style="1"/>
    <col min="9729" max="9729" width="3.7109375" style="1" customWidth="1"/>
    <col min="9730" max="9730" width="20.5703125" style="1" customWidth="1"/>
    <col min="9731" max="9731" width="5.28515625" style="1" customWidth="1"/>
    <col min="9732" max="9732" width="9.140625" style="1"/>
    <col min="9733" max="9733" width="7.7109375" style="1" customWidth="1"/>
    <col min="9734" max="9734" width="10.28515625" style="1" customWidth="1"/>
    <col min="9735" max="9735" width="5.42578125" style="1" customWidth="1"/>
    <col min="9736" max="9736" width="6.140625" style="1" customWidth="1"/>
    <col min="9737" max="9737" width="3.28515625" style="1" customWidth="1"/>
    <col min="9738" max="9738" width="4.7109375" style="1" customWidth="1"/>
    <col min="9739" max="9739" width="3.7109375" style="1" customWidth="1"/>
    <col min="9740" max="9740" width="6.28515625" style="1" customWidth="1"/>
    <col min="9741" max="9741" width="7.5703125" style="1" customWidth="1"/>
    <col min="9742" max="9742" width="8" style="1" customWidth="1"/>
    <col min="9743" max="9743" width="3.5703125" style="1" customWidth="1"/>
    <col min="9744" max="9744" width="3.85546875" style="1" customWidth="1"/>
    <col min="9745" max="9745" width="6.140625" style="1" customWidth="1"/>
    <col min="9746" max="9746" width="9" style="1" customWidth="1"/>
    <col min="9747" max="9747" width="6.28515625" style="1" customWidth="1"/>
    <col min="9748" max="9748" width="8.42578125" style="1" customWidth="1"/>
    <col min="9749" max="9749" width="4" style="1" customWidth="1"/>
    <col min="9750" max="9750" width="4.7109375" style="1" customWidth="1"/>
    <col min="9751" max="9751" width="3.28515625" style="1" customWidth="1"/>
    <col min="9752" max="9752" width="6.85546875" style="1" customWidth="1"/>
    <col min="9753" max="9753" width="6.42578125" style="1" customWidth="1"/>
    <col min="9754" max="9754" width="4.7109375" style="1" customWidth="1"/>
    <col min="9755" max="9755" width="3.85546875" style="1" customWidth="1"/>
    <col min="9756" max="9756" width="4.7109375" style="1" customWidth="1"/>
    <col min="9757" max="9757" width="3.7109375" style="1" customWidth="1"/>
    <col min="9758" max="9758" width="5.5703125" style="1" customWidth="1"/>
    <col min="9759" max="9984" width="9.140625" style="1"/>
    <col min="9985" max="9985" width="3.7109375" style="1" customWidth="1"/>
    <col min="9986" max="9986" width="20.5703125" style="1" customWidth="1"/>
    <col min="9987" max="9987" width="5.28515625" style="1" customWidth="1"/>
    <col min="9988" max="9988" width="9.140625" style="1"/>
    <col min="9989" max="9989" width="7.7109375" style="1" customWidth="1"/>
    <col min="9990" max="9990" width="10.28515625" style="1" customWidth="1"/>
    <col min="9991" max="9991" width="5.42578125" style="1" customWidth="1"/>
    <col min="9992" max="9992" width="6.140625" style="1" customWidth="1"/>
    <col min="9993" max="9993" width="3.28515625" style="1" customWidth="1"/>
    <col min="9994" max="9994" width="4.7109375" style="1" customWidth="1"/>
    <col min="9995" max="9995" width="3.7109375" style="1" customWidth="1"/>
    <col min="9996" max="9996" width="6.28515625" style="1" customWidth="1"/>
    <col min="9997" max="9997" width="7.5703125" style="1" customWidth="1"/>
    <col min="9998" max="9998" width="8" style="1" customWidth="1"/>
    <col min="9999" max="9999" width="3.5703125" style="1" customWidth="1"/>
    <col min="10000" max="10000" width="3.85546875" style="1" customWidth="1"/>
    <col min="10001" max="10001" width="6.140625" style="1" customWidth="1"/>
    <col min="10002" max="10002" width="9" style="1" customWidth="1"/>
    <col min="10003" max="10003" width="6.28515625" style="1" customWidth="1"/>
    <col min="10004" max="10004" width="8.42578125" style="1" customWidth="1"/>
    <col min="10005" max="10005" width="4" style="1" customWidth="1"/>
    <col min="10006" max="10006" width="4.7109375" style="1" customWidth="1"/>
    <col min="10007" max="10007" width="3.28515625" style="1" customWidth="1"/>
    <col min="10008" max="10008" width="6.85546875" style="1" customWidth="1"/>
    <col min="10009" max="10009" width="6.42578125" style="1" customWidth="1"/>
    <col min="10010" max="10010" width="4.7109375" style="1" customWidth="1"/>
    <col min="10011" max="10011" width="3.85546875" style="1" customWidth="1"/>
    <col min="10012" max="10012" width="4.7109375" style="1" customWidth="1"/>
    <col min="10013" max="10013" width="3.7109375" style="1" customWidth="1"/>
    <col min="10014" max="10014" width="5.5703125" style="1" customWidth="1"/>
    <col min="10015" max="10240" width="9.140625" style="1"/>
    <col min="10241" max="10241" width="3.7109375" style="1" customWidth="1"/>
    <col min="10242" max="10242" width="20.5703125" style="1" customWidth="1"/>
    <col min="10243" max="10243" width="5.28515625" style="1" customWidth="1"/>
    <col min="10244" max="10244" width="9.140625" style="1"/>
    <col min="10245" max="10245" width="7.7109375" style="1" customWidth="1"/>
    <col min="10246" max="10246" width="10.28515625" style="1" customWidth="1"/>
    <col min="10247" max="10247" width="5.42578125" style="1" customWidth="1"/>
    <col min="10248" max="10248" width="6.140625" style="1" customWidth="1"/>
    <col min="10249" max="10249" width="3.28515625" style="1" customWidth="1"/>
    <col min="10250" max="10250" width="4.7109375" style="1" customWidth="1"/>
    <col min="10251" max="10251" width="3.7109375" style="1" customWidth="1"/>
    <col min="10252" max="10252" width="6.28515625" style="1" customWidth="1"/>
    <col min="10253" max="10253" width="7.5703125" style="1" customWidth="1"/>
    <col min="10254" max="10254" width="8" style="1" customWidth="1"/>
    <col min="10255" max="10255" width="3.5703125" style="1" customWidth="1"/>
    <col min="10256" max="10256" width="3.85546875" style="1" customWidth="1"/>
    <col min="10257" max="10257" width="6.140625" style="1" customWidth="1"/>
    <col min="10258" max="10258" width="9" style="1" customWidth="1"/>
    <col min="10259" max="10259" width="6.28515625" style="1" customWidth="1"/>
    <col min="10260" max="10260" width="8.42578125" style="1" customWidth="1"/>
    <col min="10261" max="10261" width="4" style="1" customWidth="1"/>
    <col min="10262" max="10262" width="4.7109375" style="1" customWidth="1"/>
    <col min="10263" max="10263" width="3.28515625" style="1" customWidth="1"/>
    <col min="10264" max="10264" width="6.85546875" style="1" customWidth="1"/>
    <col min="10265" max="10265" width="6.42578125" style="1" customWidth="1"/>
    <col min="10266" max="10266" width="4.7109375" style="1" customWidth="1"/>
    <col min="10267" max="10267" width="3.85546875" style="1" customWidth="1"/>
    <col min="10268" max="10268" width="4.7109375" style="1" customWidth="1"/>
    <col min="10269" max="10269" width="3.7109375" style="1" customWidth="1"/>
    <col min="10270" max="10270" width="5.5703125" style="1" customWidth="1"/>
    <col min="10271" max="10496" width="9.140625" style="1"/>
    <col min="10497" max="10497" width="3.7109375" style="1" customWidth="1"/>
    <col min="10498" max="10498" width="20.5703125" style="1" customWidth="1"/>
    <col min="10499" max="10499" width="5.28515625" style="1" customWidth="1"/>
    <col min="10500" max="10500" width="9.140625" style="1"/>
    <col min="10501" max="10501" width="7.7109375" style="1" customWidth="1"/>
    <col min="10502" max="10502" width="10.28515625" style="1" customWidth="1"/>
    <col min="10503" max="10503" width="5.42578125" style="1" customWidth="1"/>
    <col min="10504" max="10504" width="6.140625" style="1" customWidth="1"/>
    <col min="10505" max="10505" width="3.28515625" style="1" customWidth="1"/>
    <col min="10506" max="10506" width="4.7109375" style="1" customWidth="1"/>
    <col min="10507" max="10507" width="3.7109375" style="1" customWidth="1"/>
    <col min="10508" max="10508" width="6.28515625" style="1" customWidth="1"/>
    <col min="10509" max="10509" width="7.5703125" style="1" customWidth="1"/>
    <col min="10510" max="10510" width="8" style="1" customWidth="1"/>
    <col min="10511" max="10511" width="3.5703125" style="1" customWidth="1"/>
    <col min="10512" max="10512" width="3.85546875" style="1" customWidth="1"/>
    <col min="10513" max="10513" width="6.140625" style="1" customWidth="1"/>
    <col min="10514" max="10514" width="9" style="1" customWidth="1"/>
    <col min="10515" max="10515" width="6.28515625" style="1" customWidth="1"/>
    <col min="10516" max="10516" width="8.42578125" style="1" customWidth="1"/>
    <col min="10517" max="10517" width="4" style="1" customWidth="1"/>
    <col min="10518" max="10518" width="4.7109375" style="1" customWidth="1"/>
    <col min="10519" max="10519" width="3.28515625" style="1" customWidth="1"/>
    <col min="10520" max="10520" width="6.85546875" style="1" customWidth="1"/>
    <col min="10521" max="10521" width="6.42578125" style="1" customWidth="1"/>
    <col min="10522" max="10522" width="4.7109375" style="1" customWidth="1"/>
    <col min="10523" max="10523" width="3.85546875" style="1" customWidth="1"/>
    <col min="10524" max="10524" width="4.7109375" style="1" customWidth="1"/>
    <col min="10525" max="10525" width="3.7109375" style="1" customWidth="1"/>
    <col min="10526" max="10526" width="5.5703125" style="1" customWidth="1"/>
    <col min="10527" max="10752" width="9.140625" style="1"/>
    <col min="10753" max="10753" width="3.7109375" style="1" customWidth="1"/>
    <col min="10754" max="10754" width="20.5703125" style="1" customWidth="1"/>
    <col min="10755" max="10755" width="5.28515625" style="1" customWidth="1"/>
    <col min="10756" max="10756" width="9.140625" style="1"/>
    <col min="10757" max="10757" width="7.7109375" style="1" customWidth="1"/>
    <col min="10758" max="10758" width="10.28515625" style="1" customWidth="1"/>
    <col min="10759" max="10759" width="5.42578125" style="1" customWidth="1"/>
    <col min="10760" max="10760" width="6.140625" style="1" customWidth="1"/>
    <col min="10761" max="10761" width="3.28515625" style="1" customWidth="1"/>
    <col min="10762" max="10762" width="4.7109375" style="1" customWidth="1"/>
    <col min="10763" max="10763" width="3.7109375" style="1" customWidth="1"/>
    <col min="10764" max="10764" width="6.28515625" style="1" customWidth="1"/>
    <col min="10765" max="10765" width="7.5703125" style="1" customWidth="1"/>
    <col min="10766" max="10766" width="8" style="1" customWidth="1"/>
    <col min="10767" max="10767" width="3.5703125" style="1" customWidth="1"/>
    <col min="10768" max="10768" width="3.85546875" style="1" customWidth="1"/>
    <col min="10769" max="10769" width="6.140625" style="1" customWidth="1"/>
    <col min="10770" max="10770" width="9" style="1" customWidth="1"/>
    <col min="10771" max="10771" width="6.28515625" style="1" customWidth="1"/>
    <col min="10772" max="10772" width="8.42578125" style="1" customWidth="1"/>
    <col min="10773" max="10773" width="4" style="1" customWidth="1"/>
    <col min="10774" max="10774" width="4.7109375" style="1" customWidth="1"/>
    <col min="10775" max="10775" width="3.28515625" style="1" customWidth="1"/>
    <col min="10776" max="10776" width="6.85546875" style="1" customWidth="1"/>
    <col min="10777" max="10777" width="6.42578125" style="1" customWidth="1"/>
    <col min="10778" max="10778" width="4.7109375" style="1" customWidth="1"/>
    <col min="10779" max="10779" width="3.85546875" style="1" customWidth="1"/>
    <col min="10780" max="10780" width="4.7109375" style="1" customWidth="1"/>
    <col min="10781" max="10781" width="3.7109375" style="1" customWidth="1"/>
    <col min="10782" max="10782" width="5.5703125" style="1" customWidth="1"/>
    <col min="10783" max="11008" width="9.140625" style="1"/>
    <col min="11009" max="11009" width="3.7109375" style="1" customWidth="1"/>
    <col min="11010" max="11010" width="20.5703125" style="1" customWidth="1"/>
    <col min="11011" max="11011" width="5.28515625" style="1" customWidth="1"/>
    <col min="11012" max="11012" width="9.140625" style="1"/>
    <col min="11013" max="11013" width="7.7109375" style="1" customWidth="1"/>
    <col min="11014" max="11014" width="10.28515625" style="1" customWidth="1"/>
    <col min="11015" max="11015" width="5.42578125" style="1" customWidth="1"/>
    <col min="11016" max="11016" width="6.140625" style="1" customWidth="1"/>
    <col min="11017" max="11017" width="3.28515625" style="1" customWidth="1"/>
    <col min="11018" max="11018" width="4.7109375" style="1" customWidth="1"/>
    <col min="11019" max="11019" width="3.7109375" style="1" customWidth="1"/>
    <col min="11020" max="11020" width="6.28515625" style="1" customWidth="1"/>
    <col min="11021" max="11021" width="7.5703125" style="1" customWidth="1"/>
    <col min="11022" max="11022" width="8" style="1" customWidth="1"/>
    <col min="11023" max="11023" width="3.5703125" style="1" customWidth="1"/>
    <col min="11024" max="11024" width="3.85546875" style="1" customWidth="1"/>
    <col min="11025" max="11025" width="6.140625" style="1" customWidth="1"/>
    <col min="11026" max="11026" width="9" style="1" customWidth="1"/>
    <col min="11027" max="11027" width="6.28515625" style="1" customWidth="1"/>
    <col min="11028" max="11028" width="8.42578125" style="1" customWidth="1"/>
    <col min="11029" max="11029" width="4" style="1" customWidth="1"/>
    <col min="11030" max="11030" width="4.7109375" style="1" customWidth="1"/>
    <col min="11031" max="11031" width="3.28515625" style="1" customWidth="1"/>
    <col min="11032" max="11032" width="6.85546875" style="1" customWidth="1"/>
    <col min="11033" max="11033" width="6.42578125" style="1" customWidth="1"/>
    <col min="11034" max="11034" width="4.7109375" style="1" customWidth="1"/>
    <col min="11035" max="11035" width="3.85546875" style="1" customWidth="1"/>
    <col min="11036" max="11036" width="4.7109375" style="1" customWidth="1"/>
    <col min="11037" max="11037" width="3.7109375" style="1" customWidth="1"/>
    <col min="11038" max="11038" width="5.5703125" style="1" customWidth="1"/>
    <col min="11039" max="11264" width="9.140625" style="1"/>
    <col min="11265" max="11265" width="3.7109375" style="1" customWidth="1"/>
    <col min="11266" max="11266" width="20.5703125" style="1" customWidth="1"/>
    <col min="11267" max="11267" width="5.28515625" style="1" customWidth="1"/>
    <col min="11268" max="11268" width="9.140625" style="1"/>
    <col min="11269" max="11269" width="7.7109375" style="1" customWidth="1"/>
    <col min="11270" max="11270" width="10.28515625" style="1" customWidth="1"/>
    <col min="11271" max="11271" width="5.42578125" style="1" customWidth="1"/>
    <col min="11272" max="11272" width="6.140625" style="1" customWidth="1"/>
    <col min="11273" max="11273" width="3.28515625" style="1" customWidth="1"/>
    <col min="11274" max="11274" width="4.7109375" style="1" customWidth="1"/>
    <col min="11275" max="11275" width="3.7109375" style="1" customWidth="1"/>
    <col min="11276" max="11276" width="6.28515625" style="1" customWidth="1"/>
    <col min="11277" max="11277" width="7.5703125" style="1" customWidth="1"/>
    <col min="11278" max="11278" width="8" style="1" customWidth="1"/>
    <col min="11279" max="11279" width="3.5703125" style="1" customWidth="1"/>
    <col min="11280" max="11280" width="3.85546875" style="1" customWidth="1"/>
    <col min="11281" max="11281" width="6.140625" style="1" customWidth="1"/>
    <col min="11282" max="11282" width="9" style="1" customWidth="1"/>
    <col min="11283" max="11283" width="6.28515625" style="1" customWidth="1"/>
    <col min="11284" max="11284" width="8.42578125" style="1" customWidth="1"/>
    <col min="11285" max="11285" width="4" style="1" customWidth="1"/>
    <col min="11286" max="11286" width="4.7109375" style="1" customWidth="1"/>
    <col min="11287" max="11287" width="3.28515625" style="1" customWidth="1"/>
    <col min="11288" max="11288" width="6.85546875" style="1" customWidth="1"/>
    <col min="11289" max="11289" width="6.42578125" style="1" customWidth="1"/>
    <col min="11290" max="11290" width="4.7109375" style="1" customWidth="1"/>
    <col min="11291" max="11291" width="3.85546875" style="1" customWidth="1"/>
    <col min="11292" max="11292" width="4.7109375" style="1" customWidth="1"/>
    <col min="11293" max="11293" width="3.7109375" style="1" customWidth="1"/>
    <col min="11294" max="11294" width="5.5703125" style="1" customWidth="1"/>
    <col min="11295" max="11520" width="9.140625" style="1"/>
    <col min="11521" max="11521" width="3.7109375" style="1" customWidth="1"/>
    <col min="11522" max="11522" width="20.5703125" style="1" customWidth="1"/>
    <col min="11523" max="11523" width="5.28515625" style="1" customWidth="1"/>
    <col min="11524" max="11524" width="9.140625" style="1"/>
    <col min="11525" max="11525" width="7.7109375" style="1" customWidth="1"/>
    <col min="11526" max="11526" width="10.28515625" style="1" customWidth="1"/>
    <col min="11527" max="11527" width="5.42578125" style="1" customWidth="1"/>
    <col min="11528" max="11528" width="6.140625" style="1" customWidth="1"/>
    <col min="11529" max="11529" width="3.28515625" style="1" customWidth="1"/>
    <col min="11530" max="11530" width="4.7109375" style="1" customWidth="1"/>
    <col min="11531" max="11531" width="3.7109375" style="1" customWidth="1"/>
    <col min="11532" max="11532" width="6.28515625" style="1" customWidth="1"/>
    <col min="11533" max="11533" width="7.5703125" style="1" customWidth="1"/>
    <col min="11534" max="11534" width="8" style="1" customWidth="1"/>
    <col min="11535" max="11535" width="3.5703125" style="1" customWidth="1"/>
    <col min="11536" max="11536" width="3.85546875" style="1" customWidth="1"/>
    <col min="11537" max="11537" width="6.140625" style="1" customWidth="1"/>
    <col min="11538" max="11538" width="9" style="1" customWidth="1"/>
    <col min="11539" max="11539" width="6.28515625" style="1" customWidth="1"/>
    <col min="11540" max="11540" width="8.42578125" style="1" customWidth="1"/>
    <col min="11541" max="11541" width="4" style="1" customWidth="1"/>
    <col min="11542" max="11542" width="4.7109375" style="1" customWidth="1"/>
    <col min="11543" max="11543" width="3.28515625" style="1" customWidth="1"/>
    <col min="11544" max="11544" width="6.85546875" style="1" customWidth="1"/>
    <col min="11545" max="11545" width="6.42578125" style="1" customWidth="1"/>
    <col min="11546" max="11546" width="4.7109375" style="1" customWidth="1"/>
    <col min="11547" max="11547" width="3.85546875" style="1" customWidth="1"/>
    <col min="11548" max="11548" width="4.7109375" style="1" customWidth="1"/>
    <col min="11549" max="11549" width="3.7109375" style="1" customWidth="1"/>
    <col min="11550" max="11550" width="5.5703125" style="1" customWidth="1"/>
    <col min="11551" max="11776" width="9.140625" style="1"/>
    <col min="11777" max="11777" width="3.7109375" style="1" customWidth="1"/>
    <col min="11778" max="11778" width="20.5703125" style="1" customWidth="1"/>
    <col min="11779" max="11779" width="5.28515625" style="1" customWidth="1"/>
    <col min="11780" max="11780" width="9.140625" style="1"/>
    <col min="11781" max="11781" width="7.7109375" style="1" customWidth="1"/>
    <col min="11782" max="11782" width="10.28515625" style="1" customWidth="1"/>
    <col min="11783" max="11783" width="5.42578125" style="1" customWidth="1"/>
    <col min="11784" max="11784" width="6.140625" style="1" customWidth="1"/>
    <col min="11785" max="11785" width="3.28515625" style="1" customWidth="1"/>
    <col min="11786" max="11786" width="4.7109375" style="1" customWidth="1"/>
    <col min="11787" max="11787" width="3.7109375" style="1" customWidth="1"/>
    <col min="11788" max="11788" width="6.28515625" style="1" customWidth="1"/>
    <col min="11789" max="11789" width="7.5703125" style="1" customWidth="1"/>
    <col min="11790" max="11790" width="8" style="1" customWidth="1"/>
    <col min="11791" max="11791" width="3.5703125" style="1" customWidth="1"/>
    <col min="11792" max="11792" width="3.85546875" style="1" customWidth="1"/>
    <col min="11793" max="11793" width="6.140625" style="1" customWidth="1"/>
    <col min="11794" max="11794" width="9" style="1" customWidth="1"/>
    <col min="11795" max="11795" width="6.28515625" style="1" customWidth="1"/>
    <col min="11796" max="11796" width="8.42578125" style="1" customWidth="1"/>
    <col min="11797" max="11797" width="4" style="1" customWidth="1"/>
    <col min="11798" max="11798" width="4.7109375" style="1" customWidth="1"/>
    <col min="11799" max="11799" width="3.28515625" style="1" customWidth="1"/>
    <col min="11800" max="11800" width="6.85546875" style="1" customWidth="1"/>
    <col min="11801" max="11801" width="6.42578125" style="1" customWidth="1"/>
    <col min="11802" max="11802" width="4.7109375" style="1" customWidth="1"/>
    <col min="11803" max="11803" width="3.85546875" style="1" customWidth="1"/>
    <col min="11804" max="11804" width="4.7109375" style="1" customWidth="1"/>
    <col min="11805" max="11805" width="3.7109375" style="1" customWidth="1"/>
    <col min="11806" max="11806" width="5.5703125" style="1" customWidth="1"/>
    <col min="11807" max="12032" width="9.140625" style="1"/>
    <col min="12033" max="12033" width="3.7109375" style="1" customWidth="1"/>
    <col min="12034" max="12034" width="20.5703125" style="1" customWidth="1"/>
    <col min="12035" max="12035" width="5.28515625" style="1" customWidth="1"/>
    <col min="12036" max="12036" width="9.140625" style="1"/>
    <col min="12037" max="12037" width="7.7109375" style="1" customWidth="1"/>
    <col min="12038" max="12038" width="10.28515625" style="1" customWidth="1"/>
    <col min="12039" max="12039" width="5.42578125" style="1" customWidth="1"/>
    <col min="12040" max="12040" width="6.140625" style="1" customWidth="1"/>
    <col min="12041" max="12041" width="3.28515625" style="1" customWidth="1"/>
    <col min="12042" max="12042" width="4.7109375" style="1" customWidth="1"/>
    <col min="12043" max="12043" width="3.7109375" style="1" customWidth="1"/>
    <col min="12044" max="12044" width="6.28515625" style="1" customWidth="1"/>
    <col min="12045" max="12045" width="7.5703125" style="1" customWidth="1"/>
    <col min="12046" max="12046" width="8" style="1" customWidth="1"/>
    <col min="12047" max="12047" width="3.5703125" style="1" customWidth="1"/>
    <col min="12048" max="12048" width="3.85546875" style="1" customWidth="1"/>
    <col min="12049" max="12049" width="6.140625" style="1" customWidth="1"/>
    <col min="12050" max="12050" width="9" style="1" customWidth="1"/>
    <col min="12051" max="12051" width="6.28515625" style="1" customWidth="1"/>
    <col min="12052" max="12052" width="8.42578125" style="1" customWidth="1"/>
    <col min="12053" max="12053" width="4" style="1" customWidth="1"/>
    <col min="12054" max="12054" width="4.7109375" style="1" customWidth="1"/>
    <col min="12055" max="12055" width="3.28515625" style="1" customWidth="1"/>
    <col min="12056" max="12056" width="6.85546875" style="1" customWidth="1"/>
    <col min="12057" max="12057" width="6.42578125" style="1" customWidth="1"/>
    <col min="12058" max="12058" width="4.7109375" style="1" customWidth="1"/>
    <col min="12059" max="12059" width="3.85546875" style="1" customWidth="1"/>
    <col min="12060" max="12060" width="4.7109375" style="1" customWidth="1"/>
    <col min="12061" max="12061" width="3.7109375" style="1" customWidth="1"/>
    <col min="12062" max="12062" width="5.5703125" style="1" customWidth="1"/>
    <col min="12063" max="12288" width="9.140625" style="1"/>
    <col min="12289" max="12289" width="3.7109375" style="1" customWidth="1"/>
    <col min="12290" max="12290" width="20.5703125" style="1" customWidth="1"/>
    <col min="12291" max="12291" width="5.28515625" style="1" customWidth="1"/>
    <col min="12292" max="12292" width="9.140625" style="1"/>
    <col min="12293" max="12293" width="7.7109375" style="1" customWidth="1"/>
    <col min="12294" max="12294" width="10.28515625" style="1" customWidth="1"/>
    <col min="12295" max="12295" width="5.42578125" style="1" customWidth="1"/>
    <col min="12296" max="12296" width="6.140625" style="1" customWidth="1"/>
    <col min="12297" max="12297" width="3.28515625" style="1" customWidth="1"/>
    <col min="12298" max="12298" width="4.7109375" style="1" customWidth="1"/>
    <col min="12299" max="12299" width="3.7109375" style="1" customWidth="1"/>
    <col min="12300" max="12300" width="6.28515625" style="1" customWidth="1"/>
    <col min="12301" max="12301" width="7.5703125" style="1" customWidth="1"/>
    <col min="12302" max="12302" width="8" style="1" customWidth="1"/>
    <col min="12303" max="12303" width="3.5703125" style="1" customWidth="1"/>
    <col min="12304" max="12304" width="3.85546875" style="1" customWidth="1"/>
    <col min="12305" max="12305" width="6.140625" style="1" customWidth="1"/>
    <col min="12306" max="12306" width="9" style="1" customWidth="1"/>
    <col min="12307" max="12307" width="6.28515625" style="1" customWidth="1"/>
    <col min="12308" max="12308" width="8.42578125" style="1" customWidth="1"/>
    <col min="12309" max="12309" width="4" style="1" customWidth="1"/>
    <col min="12310" max="12310" width="4.7109375" style="1" customWidth="1"/>
    <col min="12311" max="12311" width="3.28515625" style="1" customWidth="1"/>
    <col min="12312" max="12312" width="6.85546875" style="1" customWidth="1"/>
    <col min="12313" max="12313" width="6.42578125" style="1" customWidth="1"/>
    <col min="12314" max="12314" width="4.7109375" style="1" customWidth="1"/>
    <col min="12315" max="12315" width="3.85546875" style="1" customWidth="1"/>
    <col min="12316" max="12316" width="4.7109375" style="1" customWidth="1"/>
    <col min="12317" max="12317" width="3.7109375" style="1" customWidth="1"/>
    <col min="12318" max="12318" width="5.5703125" style="1" customWidth="1"/>
    <col min="12319" max="12544" width="9.140625" style="1"/>
    <col min="12545" max="12545" width="3.7109375" style="1" customWidth="1"/>
    <col min="12546" max="12546" width="20.5703125" style="1" customWidth="1"/>
    <col min="12547" max="12547" width="5.28515625" style="1" customWidth="1"/>
    <col min="12548" max="12548" width="9.140625" style="1"/>
    <col min="12549" max="12549" width="7.7109375" style="1" customWidth="1"/>
    <col min="12550" max="12550" width="10.28515625" style="1" customWidth="1"/>
    <col min="12551" max="12551" width="5.42578125" style="1" customWidth="1"/>
    <col min="12552" max="12552" width="6.140625" style="1" customWidth="1"/>
    <col min="12553" max="12553" width="3.28515625" style="1" customWidth="1"/>
    <col min="12554" max="12554" width="4.7109375" style="1" customWidth="1"/>
    <col min="12555" max="12555" width="3.7109375" style="1" customWidth="1"/>
    <col min="12556" max="12556" width="6.28515625" style="1" customWidth="1"/>
    <col min="12557" max="12557" width="7.5703125" style="1" customWidth="1"/>
    <col min="12558" max="12558" width="8" style="1" customWidth="1"/>
    <col min="12559" max="12559" width="3.5703125" style="1" customWidth="1"/>
    <col min="12560" max="12560" width="3.85546875" style="1" customWidth="1"/>
    <col min="12561" max="12561" width="6.140625" style="1" customWidth="1"/>
    <col min="12562" max="12562" width="9" style="1" customWidth="1"/>
    <col min="12563" max="12563" width="6.28515625" style="1" customWidth="1"/>
    <col min="12564" max="12564" width="8.42578125" style="1" customWidth="1"/>
    <col min="12565" max="12565" width="4" style="1" customWidth="1"/>
    <col min="12566" max="12566" width="4.7109375" style="1" customWidth="1"/>
    <col min="12567" max="12567" width="3.28515625" style="1" customWidth="1"/>
    <col min="12568" max="12568" width="6.85546875" style="1" customWidth="1"/>
    <col min="12569" max="12569" width="6.42578125" style="1" customWidth="1"/>
    <col min="12570" max="12570" width="4.7109375" style="1" customWidth="1"/>
    <col min="12571" max="12571" width="3.85546875" style="1" customWidth="1"/>
    <col min="12572" max="12572" width="4.7109375" style="1" customWidth="1"/>
    <col min="12573" max="12573" width="3.7109375" style="1" customWidth="1"/>
    <col min="12574" max="12574" width="5.5703125" style="1" customWidth="1"/>
    <col min="12575" max="12800" width="9.140625" style="1"/>
    <col min="12801" max="12801" width="3.7109375" style="1" customWidth="1"/>
    <col min="12802" max="12802" width="20.5703125" style="1" customWidth="1"/>
    <col min="12803" max="12803" width="5.28515625" style="1" customWidth="1"/>
    <col min="12804" max="12804" width="9.140625" style="1"/>
    <col min="12805" max="12805" width="7.7109375" style="1" customWidth="1"/>
    <col min="12806" max="12806" width="10.28515625" style="1" customWidth="1"/>
    <col min="12807" max="12807" width="5.42578125" style="1" customWidth="1"/>
    <col min="12808" max="12808" width="6.140625" style="1" customWidth="1"/>
    <col min="12809" max="12809" width="3.28515625" style="1" customWidth="1"/>
    <col min="12810" max="12810" width="4.7109375" style="1" customWidth="1"/>
    <col min="12811" max="12811" width="3.7109375" style="1" customWidth="1"/>
    <col min="12812" max="12812" width="6.28515625" style="1" customWidth="1"/>
    <col min="12813" max="12813" width="7.5703125" style="1" customWidth="1"/>
    <col min="12814" max="12814" width="8" style="1" customWidth="1"/>
    <col min="12815" max="12815" width="3.5703125" style="1" customWidth="1"/>
    <col min="12816" max="12816" width="3.85546875" style="1" customWidth="1"/>
    <col min="12817" max="12817" width="6.140625" style="1" customWidth="1"/>
    <col min="12818" max="12818" width="9" style="1" customWidth="1"/>
    <col min="12819" max="12819" width="6.28515625" style="1" customWidth="1"/>
    <col min="12820" max="12820" width="8.42578125" style="1" customWidth="1"/>
    <col min="12821" max="12821" width="4" style="1" customWidth="1"/>
    <col min="12822" max="12822" width="4.7109375" style="1" customWidth="1"/>
    <col min="12823" max="12823" width="3.28515625" style="1" customWidth="1"/>
    <col min="12824" max="12824" width="6.85546875" style="1" customWidth="1"/>
    <col min="12825" max="12825" width="6.42578125" style="1" customWidth="1"/>
    <col min="12826" max="12826" width="4.7109375" style="1" customWidth="1"/>
    <col min="12827" max="12827" width="3.85546875" style="1" customWidth="1"/>
    <col min="12828" max="12828" width="4.7109375" style="1" customWidth="1"/>
    <col min="12829" max="12829" width="3.7109375" style="1" customWidth="1"/>
    <col min="12830" max="12830" width="5.5703125" style="1" customWidth="1"/>
    <col min="12831" max="13056" width="9.140625" style="1"/>
    <col min="13057" max="13057" width="3.7109375" style="1" customWidth="1"/>
    <col min="13058" max="13058" width="20.5703125" style="1" customWidth="1"/>
    <col min="13059" max="13059" width="5.28515625" style="1" customWidth="1"/>
    <col min="13060" max="13060" width="9.140625" style="1"/>
    <col min="13061" max="13061" width="7.7109375" style="1" customWidth="1"/>
    <col min="13062" max="13062" width="10.28515625" style="1" customWidth="1"/>
    <col min="13063" max="13063" width="5.42578125" style="1" customWidth="1"/>
    <col min="13064" max="13064" width="6.140625" style="1" customWidth="1"/>
    <col min="13065" max="13065" width="3.28515625" style="1" customWidth="1"/>
    <col min="13066" max="13066" width="4.7109375" style="1" customWidth="1"/>
    <col min="13067" max="13067" width="3.7109375" style="1" customWidth="1"/>
    <col min="13068" max="13068" width="6.28515625" style="1" customWidth="1"/>
    <col min="13069" max="13069" width="7.5703125" style="1" customWidth="1"/>
    <col min="13070" max="13070" width="8" style="1" customWidth="1"/>
    <col min="13071" max="13071" width="3.5703125" style="1" customWidth="1"/>
    <col min="13072" max="13072" width="3.85546875" style="1" customWidth="1"/>
    <col min="13073" max="13073" width="6.140625" style="1" customWidth="1"/>
    <col min="13074" max="13074" width="9" style="1" customWidth="1"/>
    <col min="13075" max="13075" width="6.28515625" style="1" customWidth="1"/>
    <col min="13076" max="13076" width="8.42578125" style="1" customWidth="1"/>
    <col min="13077" max="13077" width="4" style="1" customWidth="1"/>
    <col min="13078" max="13078" width="4.7109375" style="1" customWidth="1"/>
    <col min="13079" max="13079" width="3.28515625" style="1" customWidth="1"/>
    <col min="13080" max="13080" width="6.85546875" style="1" customWidth="1"/>
    <col min="13081" max="13081" width="6.42578125" style="1" customWidth="1"/>
    <col min="13082" max="13082" width="4.7109375" style="1" customWidth="1"/>
    <col min="13083" max="13083" width="3.85546875" style="1" customWidth="1"/>
    <col min="13084" max="13084" width="4.7109375" style="1" customWidth="1"/>
    <col min="13085" max="13085" width="3.7109375" style="1" customWidth="1"/>
    <col min="13086" max="13086" width="5.5703125" style="1" customWidth="1"/>
    <col min="13087" max="13312" width="9.140625" style="1"/>
    <col min="13313" max="13313" width="3.7109375" style="1" customWidth="1"/>
    <col min="13314" max="13314" width="20.5703125" style="1" customWidth="1"/>
    <col min="13315" max="13315" width="5.28515625" style="1" customWidth="1"/>
    <col min="13316" max="13316" width="9.140625" style="1"/>
    <col min="13317" max="13317" width="7.7109375" style="1" customWidth="1"/>
    <col min="13318" max="13318" width="10.28515625" style="1" customWidth="1"/>
    <col min="13319" max="13319" width="5.42578125" style="1" customWidth="1"/>
    <col min="13320" max="13320" width="6.140625" style="1" customWidth="1"/>
    <col min="13321" max="13321" width="3.28515625" style="1" customWidth="1"/>
    <col min="13322" max="13322" width="4.7109375" style="1" customWidth="1"/>
    <col min="13323" max="13323" width="3.7109375" style="1" customWidth="1"/>
    <col min="13324" max="13324" width="6.28515625" style="1" customWidth="1"/>
    <col min="13325" max="13325" width="7.5703125" style="1" customWidth="1"/>
    <col min="13326" max="13326" width="8" style="1" customWidth="1"/>
    <col min="13327" max="13327" width="3.5703125" style="1" customWidth="1"/>
    <col min="13328" max="13328" width="3.85546875" style="1" customWidth="1"/>
    <col min="13329" max="13329" width="6.140625" style="1" customWidth="1"/>
    <col min="13330" max="13330" width="9" style="1" customWidth="1"/>
    <col min="13331" max="13331" width="6.28515625" style="1" customWidth="1"/>
    <col min="13332" max="13332" width="8.42578125" style="1" customWidth="1"/>
    <col min="13333" max="13333" width="4" style="1" customWidth="1"/>
    <col min="13334" max="13334" width="4.7109375" style="1" customWidth="1"/>
    <col min="13335" max="13335" width="3.28515625" style="1" customWidth="1"/>
    <col min="13336" max="13336" width="6.85546875" style="1" customWidth="1"/>
    <col min="13337" max="13337" width="6.42578125" style="1" customWidth="1"/>
    <col min="13338" max="13338" width="4.7109375" style="1" customWidth="1"/>
    <col min="13339" max="13339" width="3.85546875" style="1" customWidth="1"/>
    <col min="13340" max="13340" width="4.7109375" style="1" customWidth="1"/>
    <col min="13341" max="13341" width="3.7109375" style="1" customWidth="1"/>
    <col min="13342" max="13342" width="5.5703125" style="1" customWidth="1"/>
    <col min="13343" max="13568" width="9.140625" style="1"/>
    <col min="13569" max="13569" width="3.7109375" style="1" customWidth="1"/>
    <col min="13570" max="13570" width="20.5703125" style="1" customWidth="1"/>
    <col min="13571" max="13571" width="5.28515625" style="1" customWidth="1"/>
    <col min="13572" max="13572" width="9.140625" style="1"/>
    <col min="13573" max="13573" width="7.7109375" style="1" customWidth="1"/>
    <col min="13574" max="13574" width="10.28515625" style="1" customWidth="1"/>
    <col min="13575" max="13575" width="5.42578125" style="1" customWidth="1"/>
    <col min="13576" max="13576" width="6.140625" style="1" customWidth="1"/>
    <col min="13577" max="13577" width="3.28515625" style="1" customWidth="1"/>
    <col min="13578" max="13578" width="4.7109375" style="1" customWidth="1"/>
    <col min="13579" max="13579" width="3.7109375" style="1" customWidth="1"/>
    <col min="13580" max="13580" width="6.28515625" style="1" customWidth="1"/>
    <col min="13581" max="13581" width="7.5703125" style="1" customWidth="1"/>
    <col min="13582" max="13582" width="8" style="1" customWidth="1"/>
    <col min="13583" max="13583" width="3.5703125" style="1" customWidth="1"/>
    <col min="13584" max="13584" width="3.85546875" style="1" customWidth="1"/>
    <col min="13585" max="13585" width="6.140625" style="1" customWidth="1"/>
    <col min="13586" max="13586" width="9" style="1" customWidth="1"/>
    <col min="13587" max="13587" width="6.28515625" style="1" customWidth="1"/>
    <col min="13588" max="13588" width="8.42578125" style="1" customWidth="1"/>
    <col min="13589" max="13589" width="4" style="1" customWidth="1"/>
    <col min="13590" max="13590" width="4.7109375" style="1" customWidth="1"/>
    <col min="13591" max="13591" width="3.28515625" style="1" customWidth="1"/>
    <col min="13592" max="13592" width="6.85546875" style="1" customWidth="1"/>
    <col min="13593" max="13593" width="6.42578125" style="1" customWidth="1"/>
    <col min="13594" max="13594" width="4.7109375" style="1" customWidth="1"/>
    <col min="13595" max="13595" width="3.85546875" style="1" customWidth="1"/>
    <col min="13596" max="13596" width="4.7109375" style="1" customWidth="1"/>
    <col min="13597" max="13597" width="3.7109375" style="1" customWidth="1"/>
    <col min="13598" max="13598" width="5.5703125" style="1" customWidth="1"/>
    <col min="13599" max="13824" width="9.140625" style="1"/>
    <col min="13825" max="13825" width="3.7109375" style="1" customWidth="1"/>
    <col min="13826" max="13826" width="20.5703125" style="1" customWidth="1"/>
    <col min="13827" max="13827" width="5.28515625" style="1" customWidth="1"/>
    <col min="13828" max="13828" width="9.140625" style="1"/>
    <col min="13829" max="13829" width="7.7109375" style="1" customWidth="1"/>
    <col min="13830" max="13830" width="10.28515625" style="1" customWidth="1"/>
    <col min="13831" max="13831" width="5.42578125" style="1" customWidth="1"/>
    <col min="13832" max="13832" width="6.140625" style="1" customWidth="1"/>
    <col min="13833" max="13833" width="3.28515625" style="1" customWidth="1"/>
    <col min="13834" max="13834" width="4.7109375" style="1" customWidth="1"/>
    <col min="13835" max="13835" width="3.7109375" style="1" customWidth="1"/>
    <col min="13836" max="13836" width="6.28515625" style="1" customWidth="1"/>
    <col min="13837" max="13837" width="7.5703125" style="1" customWidth="1"/>
    <col min="13838" max="13838" width="8" style="1" customWidth="1"/>
    <col min="13839" max="13839" width="3.5703125" style="1" customWidth="1"/>
    <col min="13840" max="13840" width="3.85546875" style="1" customWidth="1"/>
    <col min="13841" max="13841" width="6.140625" style="1" customWidth="1"/>
    <col min="13842" max="13842" width="9" style="1" customWidth="1"/>
    <col min="13843" max="13843" width="6.28515625" style="1" customWidth="1"/>
    <col min="13844" max="13844" width="8.42578125" style="1" customWidth="1"/>
    <col min="13845" max="13845" width="4" style="1" customWidth="1"/>
    <col min="13846" max="13846" width="4.7109375" style="1" customWidth="1"/>
    <col min="13847" max="13847" width="3.28515625" style="1" customWidth="1"/>
    <col min="13848" max="13848" width="6.85546875" style="1" customWidth="1"/>
    <col min="13849" max="13849" width="6.42578125" style="1" customWidth="1"/>
    <col min="13850" max="13850" width="4.7109375" style="1" customWidth="1"/>
    <col min="13851" max="13851" width="3.85546875" style="1" customWidth="1"/>
    <col min="13852" max="13852" width="4.7109375" style="1" customWidth="1"/>
    <col min="13853" max="13853" width="3.7109375" style="1" customWidth="1"/>
    <col min="13854" max="13854" width="5.5703125" style="1" customWidth="1"/>
    <col min="13855" max="14080" width="9.140625" style="1"/>
    <col min="14081" max="14081" width="3.7109375" style="1" customWidth="1"/>
    <col min="14082" max="14082" width="20.5703125" style="1" customWidth="1"/>
    <col min="14083" max="14083" width="5.28515625" style="1" customWidth="1"/>
    <col min="14084" max="14084" width="9.140625" style="1"/>
    <col min="14085" max="14085" width="7.7109375" style="1" customWidth="1"/>
    <col min="14086" max="14086" width="10.28515625" style="1" customWidth="1"/>
    <col min="14087" max="14087" width="5.42578125" style="1" customWidth="1"/>
    <col min="14088" max="14088" width="6.140625" style="1" customWidth="1"/>
    <col min="14089" max="14089" width="3.28515625" style="1" customWidth="1"/>
    <col min="14090" max="14090" width="4.7109375" style="1" customWidth="1"/>
    <col min="14091" max="14091" width="3.7109375" style="1" customWidth="1"/>
    <col min="14092" max="14092" width="6.28515625" style="1" customWidth="1"/>
    <col min="14093" max="14093" width="7.5703125" style="1" customWidth="1"/>
    <col min="14094" max="14094" width="8" style="1" customWidth="1"/>
    <col min="14095" max="14095" width="3.5703125" style="1" customWidth="1"/>
    <col min="14096" max="14096" width="3.85546875" style="1" customWidth="1"/>
    <col min="14097" max="14097" width="6.140625" style="1" customWidth="1"/>
    <col min="14098" max="14098" width="9" style="1" customWidth="1"/>
    <col min="14099" max="14099" width="6.28515625" style="1" customWidth="1"/>
    <col min="14100" max="14100" width="8.42578125" style="1" customWidth="1"/>
    <col min="14101" max="14101" width="4" style="1" customWidth="1"/>
    <col min="14102" max="14102" width="4.7109375" style="1" customWidth="1"/>
    <col min="14103" max="14103" width="3.28515625" style="1" customWidth="1"/>
    <col min="14104" max="14104" width="6.85546875" style="1" customWidth="1"/>
    <col min="14105" max="14105" width="6.42578125" style="1" customWidth="1"/>
    <col min="14106" max="14106" width="4.7109375" style="1" customWidth="1"/>
    <col min="14107" max="14107" width="3.85546875" style="1" customWidth="1"/>
    <col min="14108" max="14108" width="4.7109375" style="1" customWidth="1"/>
    <col min="14109" max="14109" width="3.7109375" style="1" customWidth="1"/>
    <col min="14110" max="14110" width="5.5703125" style="1" customWidth="1"/>
    <col min="14111" max="14336" width="9.140625" style="1"/>
    <col min="14337" max="14337" width="3.7109375" style="1" customWidth="1"/>
    <col min="14338" max="14338" width="20.5703125" style="1" customWidth="1"/>
    <col min="14339" max="14339" width="5.28515625" style="1" customWidth="1"/>
    <col min="14340" max="14340" width="9.140625" style="1"/>
    <col min="14341" max="14341" width="7.7109375" style="1" customWidth="1"/>
    <col min="14342" max="14342" width="10.28515625" style="1" customWidth="1"/>
    <col min="14343" max="14343" width="5.42578125" style="1" customWidth="1"/>
    <col min="14344" max="14344" width="6.140625" style="1" customWidth="1"/>
    <col min="14345" max="14345" width="3.28515625" style="1" customWidth="1"/>
    <col min="14346" max="14346" width="4.7109375" style="1" customWidth="1"/>
    <col min="14347" max="14347" width="3.7109375" style="1" customWidth="1"/>
    <col min="14348" max="14348" width="6.28515625" style="1" customWidth="1"/>
    <col min="14349" max="14349" width="7.5703125" style="1" customWidth="1"/>
    <col min="14350" max="14350" width="8" style="1" customWidth="1"/>
    <col min="14351" max="14351" width="3.5703125" style="1" customWidth="1"/>
    <col min="14352" max="14352" width="3.85546875" style="1" customWidth="1"/>
    <col min="14353" max="14353" width="6.140625" style="1" customWidth="1"/>
    <col min="14354" max="14354" width="9" style="1" customWidth="1"/>
    <col min="14355" max="14355" width="6.28515625" style="1" customWidth="1"/>
    <col min="14356" max="14356" width="8.42578125" style="1" customWidth="1"/>
    <col min="14357" max="14357" width="4" style="1" customWidth="1"/>
    <col min="14358" max="14358" width="4.7109375" style="1" customWidth="1"/>
    <col min="14359" max="14359" width="3.28515625" style="1" customWidth="1"/>
    <col min="14360" max="14360" width="6.85546875" style="1" customWidth="1"/>
    <col min="14361" max="14361" width="6.42578125" style="1" customWidth="1"/>
    <col min="14362" max="14362" width="4.7109375" style="1" customWidth="1"/>
    <col min="14363" max="14363" width="3.85546875" style="1" customWidth="1"/>
    <col min="14364" max="14364" width="4.7109375" style="1" customWidth="1"/>
    <col min="14365" max="14365" width="3.7109375" style="1" customWidth="1"/>
    <col min="14366" max="14366" width="5.5703125" style="1" customWidth="1"/>
    <col min="14367" max="14592" width="9.140625" style="1"/>
    <col min="14593" max="14593" width="3.7109375" style="1" customWidth="1"/>
    <col min="14594" max="14594" width="20.5703125" style="1" customWidth="1"/>
    <col min="14595" max="14595" width="5.28515625" style="1" customWidth="1"/>
    <col min="14596" max="14596" width="9.140625" style="1"/>
    <col min="14597" max="14597" width="7.7109375" style="1" customWidth="1"/>
    <col min="14598" max="14598" width="10.28515625" style="1" customWidth="1"/>
    <col min="14599" max="14599" width="5.42578125" style="1" customWidth="1"/>
    <col min="14600" max="14600" width="6.140625" style="1" customWidth="1"/>
    <col min="14601" max="14601" width="3.28515625" style="1" customWidth="1"/>
    <col min="14602" max="14602" width="4.7109375" style="1" customWidth="1"/>
    <col min="14603" max="14603" width="3.7109375" style="1" customWidth="1"/>
    <col min="14604" max="14604" width="6.28515625" style="1" customWidth="1"/>
    <col min="14605" max="14605" width="7.5703125" style="1" customWidth="1"/>
    <col min="14606" max="14606" width="8" style="1" customWidth="1"/>
    <col min="14607" max="14607" width="3.5703125" style="1" customWidth="1"/>
    <col min="14608" max="14608" width="3.85546875" style="1" customWidth="1"/>
    <col min="14609" max="14609" width="6.140625" style="1" customWidth="1"/>
    <col min="14610" max="14610" width="9" style="1" customWidth="1"/>
    <col min="14611" max="14611" width="6.28515625" style="1" customWidth="1"/>
    <col min="14612" max="14612" width="8.42578125" style="1" customWidth="1"/>
    <col min="14613" max="14613" width="4" style="1" customWidth="1"/>
    <col min="14614" max="14614" width="4.7109375" style="1" customWidth="1"/>
    <col min="14615" max="14615" width="3.28515625" style="1" customWidth="1"/>
    <col min="14616" max="14616" width="6.85546875" style="1" customWidth="1"/>
    <col min="14617" max="14617" width="6.42578125" style="1" customWidth="1"/>
    <col min="14618" max="14618" width="4.7109375" style="1" customWidth="1"/>
    <col min="14619" max="14619" width="3.85546875" style="1" customWidth="1"/>
    <col min="14620" max="14620" width="4.7109375" style="1" customWidth="1"/>
    <col min="14621" max="14621" width="3.7109375" style="1" customWidth="1"/>
    <col min="14622" max="14622" width="5.5703125" style="1" customWidth="1"/>
    <col min="14623" max="14848" width="9.140625" style="1"/>
    <col min="14849" max="14849" width="3.7109375" style="1" customWidth="1"/>
    <col min="14850" max="14850" width="20.5703125" style="1" customWidth="1"/>
    <col min="14851" max="14851" width="5.28515625" style="1" customWidth="1"/>
    <col min="14852" max="14852" width="9.140625" style="1"/>
    <col min="14853" max="14853" width="7.7109375" style="1" customWidth="1"/>
    <col min="14854" max="14854" width="10.28515625" style="1" customWidth="1"/>
    <col min="14855" max="14855" width="5.42578125" style="1" customWidth="1"/>
    <col min="14856" max="14856" width="6.140625" style="1" customWidth="1"/>
    <col min="14857" max="14857" width="3.28515625" style="1" customWidth="1"/>
    <col min="14858" max="14858" width="4.7109375" style="1" customWidth="1"/>
    <col min="14859" max="14859" width="3.7109375" style="1" customWidth="1"/>
    <col min="14860" max="14860" width="6.28515625" style="1" customWidth="1"/>
    <col min="14861" max="14861" width="7.5703125" style="1" customWidth="1"/>
    <col min="14862" max="14862" width="8" style="1" customWidth="1"/>
    <col min="14863" max="14863" width="3.5703125" style="1" customWidth="1"/>
    <col min="14864" max="14864" width="3.85546875" style="1" customWidth="1"/>
    <col min="14865" max="14865" width="6.140625" style="1" customWidth="1"/>
    <col min="14866" max="14866" width="9" style="1" customWidth="1"/>
    <col min="14867" max="14867" width="6.28515625" style="1" customWidth="1"/>
    <col min="14868" max="14868" width="8.42578125" style="1" customWidth="1"/>
    <col min="14869" max="14869" width="4" style="1" customWidth="1"/>
    <col min="14870" max="14870" width="4.7109375" style="1" customWidth="1"/>
    <col min="14871" max="14871" width="3.28515625" style="1" customWidth="1"/>
    <col min="14872" max="14872" width="6.85546875" style="1" customWidth="1"/>
    <col min="14873" max="14873" width="6.42578125" style="1" customWidth="1"/>
    <col min="14874" max="14874" width="4.7109375" style="1" customWidth="1"/>
    <col min="14875" max="14875" width="3.85546875" style="1" customWidth="1"/>
    <col min="14876" max="14876" width="4.7109375" style="1" customWidth="1"/>
    <col min="14877" max="14877" width="3.7109375" style="1" customWidth="1"/>
    <col min="14878" max="14878" width="5.5703125" style="1" customWidth="1"/>
    <col min="14879" max="15104" width="9.140625" style="1"/>
    <col min="15105" max="15105" width="3.7109375" style="1" customWidth="1"/>
    <col min="15106" max="15106" width="20.5703125" style="1" customWidth="1"/>
    <col min="15107" max="15107" width="5.28515625" style="1" customWidth="1"/>
    <col min="15108" max="15108" width="9.140625" style="1"/>
    <col min="15109" max="15109" width="7.7109375" style="1" customWidth="1"/>
    <col min="15110" max="15110" width="10.28515625" style="1" customWidth="1"/>
    <col min="15111" max="15111" width="5.42578125" style="1" customWidth="1"/>
    <col min="15112" max="15112" width="6.140625" style="1" customWidth="1"/>
    <col min="15113" max="15113" width="3.28515625" style="1" customWidth="1"/>
    <col min="15114" max="15114" width="4.7109375" style="1" customWidth="1"/>
    <col min="15115" max="15115" width="3.7109375" style="1" customWidth="1"/>
    <col min="15116" max="15116" width="6.28515625" style="1" customWidth="1"/>
    <col min="15117" max="15117" width="7.5703125" style="1" customWidth="1"/>
    <col min="15118" max="15118" width="8" style="1" customWidth="1"/>
    <col min="15119" max="15119" width="3.5703125" style="1" customWidth="1"/>
    <col min="15120" max="15120" width="3.85546875" style="1" customWidth="1"/>
    <col min="15121" max="15121" width="6.140625" style="1" customWidth="1"/>
    <col min="15122" max="15122" width="9" style="1" customWidth="1"/>
    <col min="15123" max="15123" width="6.28515625" style="1" customWidth="1"/>
    <col min="15124" max="15124" width="8.42578125" style="1" customWidth="1"/>
    <col min="15125" max="15125" width="4" style="1" customWidth="1"/>
    <col min="15126" max="15126" width="4.7109375" style="1" customWidth="1"/>
    <col min="15127" max="15127" width="3.28515625" style="1" customWidth="1"/>
    <col min="15128" max="15128" width="6.85546875" style="1" customWidth="1"/>
    <col min="15129" max="15129" width="6.42578125" style="1" customWidth="1"/>
    <col min="15130" max="15130" width="4.7109375" style="1" customWidth="1"/>
    <col min="15131" max="15131" width="3.85546875" style="1" customWidth="1"/>
    <col min="15132" max="15132" width="4.7109375" style="1" customWidth="1"/>
    <col min="15133" max="15133" width="3.7109375" style="1" customWidth="1"/>
    <col min="15134" max="15134" width="5.5703125" style="1" customWidth="1"/>
    <col min="15135" max="15360" width="9.140625" style="1"/>
    <col min="15361" max="15361" width="3.7109375" style="1" customWidth="1"/>
    <col min="15362" max="15362" width="20.5703125" style="1" customWidth="1"/>
    <col min="15363" max="15363" width="5.28515625" style="1" customWidth="1"/>
    <col min="15364" max="15364" width="9.140625" style="1"/>
    <col min="15365" max="15365" width="7.7109375" style="1" customWidth="1"/>
    <col min="15366" max="15366" width="10.28515625" style="1" customWidth="1"/>
    <col min="15367" max="15367" width="5.42578125" style="1" customWidth="1"/>
    <col min="15368" max="15368" width="6.140625" style="1" customWidth="1"/>
    <col min="15369" max="15369" width="3.28515625" style="1" customWidth="1"/>
    <col min="15370" max="15370" width="4.7109375" style="1" customWidth="1"/>
    <col min="15371" max="15371" width="3.7109375" style="1" customWidth="1"/>
    <col min="15372" max="15372" width="6.28515625" style="1" customWidth="1"/>
    <col min="15373" max="15373" width="7.5703125" style="1" customWidth="1"/>
    <col min="15374" max="15374" width="8" style="1" customWidth="1"/>
    <col min="15375" max="15375" width="3.5703125" style="1" customWidth="1"/>
    <col min="15376" max="15376" width="3.85546875" style="1" customWidth="1"/>
    <col min="15377" max="15377" width="6.140625" style="1" customWidth="1"/>
    <col min="15378" max="15378" width="9" style="1" customWidth="1"/>
    <col min="15379" max="15379" width="6.28515625" style="1" customWidth="1"/>
    <col min="15380" max="15380" width="8.42578125" style="1" customWidth="1"/>
    <col min="15381" max="15381" width="4" style="1" customWidth="1"/>
    <col min="15382" max="15382" width="4.7109375" style="1" customWidth="1"/>
    <col min="15383" max="15383" width="3.28515625" style="1" customWidth="1"/>
    <col min="15384" max="15384" width="6.85546875" style="1" customWidth="1"/>
    <col min="15385" max="15385" width="6.42578125" style="1" customWidth="1"/>
    <col min="15386" max="15386" width="4.7109375" style="1" customWidth="1"/>
    <col min="15387" max="15387" width="3.85546875" style="1" customWidth="1"/>
    <col min="15388" max="15388" width="4.7109375" style="1" customWidth="1"/>
    <col min="15389" max="15389" width="3.7109375" style="1" customWidth="1"/>
    <col min="15390" max="15390" width="5.5703125" style="1" customWidth="1"/>
    <col min="15391" max="15616" width="9.140625" style="1"/>
    <col min="15617" max="15617" width="3.7109375" style="1" customWidth="1"/>
    <col min="15618" max="15618" width="20.5703125" style="1" customWidth="1"/>
    <col min="15619" max="15619" width="5.28515625" style="1" customWidth="1"/>
    <col min="15620" max="15620" width="9.140625" style="1"/>
    <col min="15621" max="15621" width="7.7109375" style="1" customWidth="1"/>
    <col min="15622" max="15622" width="10.28515625" style="1" customWidth="1"/>
    <col min="15623" max="15623" width="5.42578125" style="1" customWidth="1"/>
    <col min="15624" max="15624" width="6.140625" style="1" customWidth="1"/>
    <col min="15625" max="15625" width="3.28515625" style="1" customWidth="1"/>
    <col min="15626" max="15626" width="4.7109375" style="1" customWidth="1"/>
    <col min="15627" max="15627" width="3.7109375" style="1" customWidth="1"/>
    <col min="15628" max="15628" width="6.28515625" style="1" customWidth="1"/>
    <col min="15629" max="15629" width="7.5703125" style="1" customWidth="1"/>
    <col min="15630" max="15630" width="8" style="1" customWidth="1"/>
    <col min="15631" max="15631" width="3.5703125" style="1" customWidth="1"/>
    <col min="15632" max="15632" width="3.85546875" style="1" customWidth="1"/>
    <col min="15633" max="15633" width="6.140625" style="1" customWidth="1"/>
    <col min="15634" max="15634" width="9" style="1" customWidth="1"/>
    <col min="15635" max="15635" width="6.28515625" style="1" customWidth="1"/>
    <col min="15636" max="15636" width="8.42578125" style="1" customWidth="1"/>
    <col min="15637" max="15637" width="4" style="1" customWidth="1"/>
    <col min="15638" max="15638" width="4.7109375" style="1" customWidth="1"/>
    <col min="15639" max="15639" width="3.28515625" style="1" customWidth="1"/>
    <col min="15640" max="15640" width="6.85546875" style="1" customWidth="1"/>
    <col min="15641" max="15641" width="6.42578125" style="1" customWidth="1"/>
    <col min="15642" max="15642" width="4.7109375" style="1" customWidth="1"/>
    <col min="15643" max="15643" width="3.85546875" style="1" customWidth="1"/>
    <col min="15644" max="15644" width="4.7109375" style="1" customWidth="1"/>
    <col min="15645" max="15645" width="3.7109375" style="1" customWidth="1"/>
    <col min="15646" max="15646" width="5.5703125" style="1" customWidth="1"/>
    <col min="15647" max="15872" width="9.140625" style="1"/>
    <col min="15873" max="15873" width="3.7109375" style="1" customWidth="1"/>
    <col min="15874" max="15874" width="20.5703125" style="1" customWidth="1"/>
    <col min="15875" max="15875" width="5.28515625" style="1" customWidth="1"/>
    <col min="15876" max="15876" width="9.140625" style="1"/>
    <col min="15877" max="15877" width="7.7109375" style="1" customWidth="1"/>
    <col min="15878" max="15878" width="10.28515625" style="1" customWidth="1"/>
    <col min="15879" max="15879" width="5.42578125" style="1" customWidth="1"/>
    <col min="15880" max="15880" width="6.140625" style="1" customWidth="1"/>
    <col min="15881" max="15881" width="3.28515625" style="1" customWidth="1"/>
    <col min="15882" max="15882" width="4.7109375" style="1" customWidth="1"/>
    <col min="15883" max="15883" width="3.7109375" style="1" customWidth="1"/>
    <col min="15884" max="15884" width="6.28515625" style="1" customWidth="1"/>
    <col min="15885" max="15885" width="7.5703125" style="1" customWidth="1"/>
    <col min="15886" max="15886" width="8" style="1" customWidth="1"/>
    <col min="15887" max="15887" width="3.5703125" style="1" customWidth="1"/>
    <col min="15888" max="15888" width="3.85546875" style="1" customWidth="1"/>
    <col min="15889" max="15889" width="6.140625" style="1" customWidth="1"/>
    <col min="15890" max="15890" width="9" style="1" customWidth="1"/>
    <col min="15891" max="15891" width="6.28515625" style="1" customWidth="1"/>
    <col min="15892" max="15892" width="8.42578125" style="1" customWidth="1"/>
    <col min="15893" max="15893" width="4" style="1" customWidth="1"/>
    <col min="15894" max="15894" width="4.7109375" style="1" customWidth="1"/>
    <col min="15895" max="15895" width="3.28515625" style="1" customWidth="1"/>
    <col min="15896" max="15896" width="6.85546875" style="1" customWidth="1"/>
    <col min="15897" max="15897" width="6.42578125" style="1" customWidth="1"/>
    <col min="15898" max="15898" width="4.7109375" style="1" customWidth="1"/>
    <col min="15899" max="15899" width="3.85546875" style="1" customWidth="1"/>
    <col min="15900" max="15900" width="4.7109375" style="1" customWidth="1"/>
    <col min="15901" max="15901" width="3.7109375" style="1" customWidth="1"/>
    <col min="15902" max="15902" width="5.5703125" style="1" customWidth="1"/>
    <col min="15903" max="16128" width="9.140625" style="1"/>
    <col min="16129" max="16129" width="3.7109375" style="1" customWidth="1"/>
    <col min="16130" max="16130" width="20.5703125" style="1" customWidth="1"/>
    <col min="16131" max="16131" width="5.28515625" style="1" customWidth="1"/>
    <col min="16132" max="16132" width="9.140625" style="1"/>
    <col min="16133" max="16133" width="7.7109375" style="1" customWidth="1"/>
    <col min="16134" max="16134" width="10.28515625" style="1" customWidth="1"/>
    <col min="16135" max="16135" width="5.42578125" style="1" customWidth="1"/>
    <col min="16136" max="16136" width="6.140625" style="1" customWidth="1"/>
    <col min="16137" max="16137" width="3.28515625" style="1" customWidth="1"/>
    <col min="16138" max="16138" width="4.7109375" style="1" customWidth="1"/>
    <col min="16139" max="16139" width="3.7109375" style="1" customWidth="1"/>
    <col min="16140" max="16140" width="6.28515625" style="1" customWidth="1"/>
    <col min="16141" max="16141" width="7.5703125" style="1" customWidth="1"/>
    <col min="16142" max="16142" width="8" style="1" customWidth="1"/>
    <col min="16143" max="16143" width="3.5703125" style="1" customWidth="1"/>
    <col min="16144" max="16144" width="3.85546875" style="1" customWidth="1"/>
    <col min="16145" max="16145" width="6.140625" style="1" customWidth="1"/>
    <col min="16146" max="16146" width="9" style="1" customWidth="1"/>
    <col min="16147" max="16147" width="6.28515625" style="1" customWidth="1"/>
    <col min="16148" max="16148" width="8.42578125" style="1" customWidth="1"/>
    <col min="16149" max="16149" width="4" style="1" customWidth="1"/>
    <col min="16150" max="16150" width="4.7109375" style="1" customWidth="1"/>
    <col min="16151" max="16151" width="3.28515625" style="1" customWidth="1"/>
    <col min="16152" max="16152" width="6.85546875" style="1" customWidth="1"/>
    <col min="16153" max="16153" width="6.42578125" style="1" customWidth="1"/>
    <col min="16154" max="16154" width="4.7109375" style="1" customWidth="1"/>
    <col min="16155" max="16155" width="3.85546875" style="1" customWidth="1"/>
    <col min="16156" max="16156" width="4.7109375" style="1" customWidth="1"/>
    <col min="16157" max="16157" width="3.7109375" style="1" customWidth="1"/>
    <col min="16158" max="16158" width="5.5703125" style="1" customWidth="1"/>
    <col min="16159" max="16384" width="9.140625" style="1"/>
  </cols>
  <sheetData>
    <row r="1" spans="1:31" ht="19.5" customHeight="1" x14ac:dyDescent="0.2">
      <c r="A1" s="227" t="s">
        <v>133</v>
      </c>
      <c r="B1" s="227"/>
      <c r="C1" s="227"/>
      <c r="D1" s="228" t="s">
        <v>0</v>
      </c>
      <c r="E1" s="229"/>
      <c r="F1" s="229"/>
      <c r="G1" s="229"/>
      <c r="H1" s="229"/>
      <c r="I1" s="229"/>
      <c r="J1" s="229"/>
      <c r="K1" s="229"/>
      <c r="L1" s="230" t="s">
        <v>1</v>
      </c>
      <c r="M1" s="229"/>
      <c r="N1" s="229"/>
      <c r="O1" s="229"/>
      <c r="P1" s="229"/>
      <c r="Q1" s="229"/>
      <c r="R1" s="229"/>
      <c r="S1" s="229"/>
      <c r="T1" s="229"/>
      <c r="U1" s="231" t="s">
        <v>2</v>
      </c>
      <c r="V1" s="232"/>
      <c r="W1" s="232"/>
      <c r="X1" s="232"/>
      <c r="Y1" s="232"/>
      <c r="Z1" s="232"/>
      <c r="AA1" s="232"/>
      <c r="AB1" s="232"/>
      <c r="AC1" s="232"/>
      <c r="AD1" s="232"/>
    </row>
    <row r="2" spans="1:31" ht="19.5" customHeight="1" x14ac:dyDescent="0.2">
      <c r="A2" s="227"/>
      <c r="B2" s="227"/>
      <c r="C2" s="227"/>
      <c r="D2" s="233" t="s">
        <v>473</v>
      </c>
      <c r="E2" s="233"/>
      <c r="F2" s="233"/>
      <c r="G2" s="233"/>
      <c r="H2" s="233"/>
      <c r="I2" s="233"/>
      <c r="J2" s="233"/>
      <c r="K2" s="233"/>
      <c r="L2" s="233" t="s">
        <v>4</v>
      </c>
      <c r="M2" s="233"/>
      <c r="N2" s="233"/>
      <c r="O2" s="233"/>
      <c r="P2" s="233"/>
      <c r="Q2" s="233"/>
      <c r="R2" s="233"/>
      <c r="S2" s="233"/>
      <c r="T2" s="233"/>
      <c r="U2" s="232"/>
      <c r="V2" s="232"/>
      <c r="W2" s="232"/>
      <c r="X2" s="232"/>
      <c r="Y2" s="232"/>
      <c r="Z2" s="232"/>
      <c r="AA2" s="232"/>
      <c r="AB2" s="232"/>
      <c r="AC2" s="232"/>
      <c r="AD2" s="232"/>
    </row>
    <row r="3" spans="1:31" x14ac:dyDescent="0.2">
      <c r="A3" s="227"/>
      <c r="B3" s="227"/>
      <c r="C3" s="227"/>
      <c r="D3" s="151"/>
      <c r="E3" s="152"/>
      <c r="F3" s="151"/>
      <c r="G3" s="152"/>
      <c r="H3" s="153"/>
      <c r="I3" s="153"/>
      <c r="J3" s="153"/>
      <c r="K3" s="152"/>
      <c r="L3" s="230" t="s">
        <v>474</v>
      </c>
      <c r="M3" s="229"/>
      <c r="N3" s="229"/>
      <c r="O3" s="229"/>
      <c r="P3" s="229"/>
      <c r="Q3" s="229"/>
      <c r="R3" s="229"/>
      <c r="S3" s="229"/>
      <c r="T3" s="229"/>
      <c r="U3" s="230" t="s">
        <v>475</v>
      </c>
      <c r="V3" s="229"/>
      <c r="W3" s="229"/>
      <c r="X3" s="229"/>
      <c r="Y3" s="229"/>
      <c r="Z3" s="229"/>
      <c r="AA3" s="229"/>
      <c r="AB3" s="229"/>
      <c r="AC3" s="229"/>
      <c r="AD3" s="229"/>
    </row>
    <row r="4" spans="1:31" x14ac:dyDescent="0.2">
      <c r="A4" s="227"/>
      <c r="B4" s="227"/>
      <c r="C4" s="227"/>
      <c r="D4" s="151"/>
      <c r="E4" s="152"/>
      <c r="F4" s="151"/>
      <c r="G4" s="152"/>
      <c r="H4" s="153"/>
      <c r="I4" s="153"/>
      <c r="J4" s="153"/>
      <c r="K4" s="152"/>
      <c r="L4" s="151"/>
      <c r="M4" s="153"/>
      <c r="N4" s="153"/>
      <c r="O4" s="153"/>
      <c r="P4" s="153"/>
      <c r="Q4" s="152"/>
      <c r="R4" s="151"/>
      <c r="S4" s="153"/>
      <c r="T4" s="153"/>
      <c r="U4" s="153"/>
      <c r="V4" s="153"/>
      <c r="W4" s="152"/>
      <c r="X4" s="151"/>
      <c r="Y4" s="152"/>
      <c r="Z4" s="153"/>
      <c r="AA4" s="153"/>
      <c r="AB4" s="153"/>
      <c r="AC4" s="152"/>
      <c r="AD4" s="151"/>
    </row>
    <row r="5" spans="1:31" ht="13.5" x14ac:dyDescent="0.25">
      <c r="A5" s="235" t="s">
        <v>5</v>
      </c>
      <c r="B5" s="154" t="s">
        <v>6</v>
      </c>
      <c r="C5" s="155"/>
      <c r="D5" s="156" t="s">
        <v>7</v>
      </c>
      <c r="E5" s="154" t="s">
        <v>8</v>
      </c>
      <c r="F5" s="157"/>
      <c r="G5" s="229" t="s">
        <v>9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</row>
    <row r="6" spans="1:31" ht="13.5" x14ac:dyDescent="0.25">
      <c r="A6" s="235"/>
      <c r="B6" s="236" t="s">
        <v>10</v>
      </c>
      <c r="C6" s="236" t="s">
        <v>11</v>
      </c>
      <c r="D6" s="237" t="s">
        <v>12</v>
      </c>
      <c r="E6" s="158" t="s">
        <v>13</v>
      </c>
      <c r="F6" s="237" t="s">
        <v>14</v>
      </c>
      <c r="G6" s="234">
        <v>11</v>
      </c>
      <c r="H6" s="234"/>
      <c r="I6" s="234">
        <v>12</v>
      </c>
      <c r="J6" s="234"/>
      <c r="K6" s="234">
        <v>13</v>
      </c>
      <c r="L6" s="234"/>
      <c r="M6" s="234">
        <v>14</v>
      </c>
      <c r="N6" s="234"/>
      <c r="O6" s="234">
        <v>15</v>
      </c>
      <c r="P6" s="234"/>
      <c r="Q6" s="234">
        <v>16</v>
      </c>
      <c r="R6" s="234"/>
      <c r="S6" s="234">
        <v>17</v>
      </c>
      <c r="T6" s="234"/>
      <c r="U6" s="234">
        <v>18</v>
      </c>
      <c r="V6" s="234"/>
      <c r="W6" s="234">
        <v>19</v>
      </c>
      <c r="X6" s="234"/>
      <c r="Y6" s="234">
        <v>20</v>
      </c>
      <c r="Z6" s="234"/>
      <c r="AA6" s="234">
        <v>21</v>
      </c>
      <c r="AB6" s="234"/>
      <c r="AC6" s="234">
        <v>22</v>
      </c>
      <c r="AD6" s="234"/>
    </row>
    <row r="7" spans="1:31" ht="12.75" customHeight="1" x14ac:dyDescent="0.25">
      <c r="A7" s="235"/>
      <c r="B7" s="236"/>
      <c r="C7" s="236"/>
      <c r="D7" s="237"/>
      <c r="E7" s="236" t="s">
        <v>15</v>
      </c>
      <c r="F7" s="237"/>
      <c r="G7" s="239" t="s">
        <v>16</v>
      </c>
      <c r="H7" s="239"/>
      <c r="I7" s="239" t="s">
        <v>17</v>
      </c>
      <c r="J7" s="239"/>
      <c r="K7" s="239" t="s">
        <v>18</v>
      </c>
      <c r="L7" s="239"/>
      <c r="M7" s="239" t="s">
        <v>19</v>
      </c>
      <c r="N7" s="239"/>
      <c r="O7" s="239" t="s">
        <v>20</v>
      </c>
      <c r="P7" s="239"/>
      <c r="Q7" s="239" t="s">
        <v>21</v>
      </c>
      <c r="R7" s="239"/>
      <c r="S7" s="239" t="s">
        <v>22</v>
      </c>
      <c r="T7" s="239"/>
      <c r="U7" s="239" t="s">
        <v>23</v>
      </c>
      <c r="V7" s="239"/>
      <c r="W7" s="239" t="s">
        <v>24</v>
      </c>
      <c r="X7" s="239"/>
      <c r="Y7" s="239" t="s">
        <v>25</v>
      </c>
      <c r="Z7" s="239"/>
      <c r="AA7" s="239" t="s">
        <v>26</v>
      </c>
      <c r="AB7" s="239"/>
      <c r="AC7" s="239" t="s">
        <v>27</v>
      </c>
      <c r="AD7" s="239"/>
    </row>
    <row r="8" spans="1:31" ht="17.25" x14ac:dyDescent="0.2">
      <c r="A8" s="235"/>
      <c r="B8" s="236"/>
      <c r="C8" s="236"/>
      <c r="D8" s="237"/>
      <c r="E8" s="236"/>
      <c r="F8" s="237"/>
      <c r="G8" s="159" t="s">
        <v>13</v>
      </c>
      <c r="H8" s="159" t="s">
        <v>28</v>
      </c>
      <c r="I8" s="159" t="s">
        <v>13</v>
      </c>
      <c r="J8" s="159" t="s">
        <v>28</v>
      </c>
      <c r="K8" s="159" t="s">
        <v>13</v>
      </c>
      <c r="L8" s="160" t="s">
        <v>28</v>
      </c>
      <c r="M8" s="159" t="s">
        <v>13</v>
      </c>
      <c r="N8" s="159" t="s">
        <v>28</v>
      </c>
      <c r="O8" s="159" t="s">
        <v>13</v>
      </c>
      <c r="P8" s="159" t="s">
        <v>28</v>
      </c>
      <c r="Q8" s="159" t="s">
        <v>13</v>
      </c>
      <c r="R8" s="160" t="s">
        <v>28</v>
      </c>
      <c r="S8" s="159" t="s">
        <v>13</v>
      </c>
      <c r="T8" s="159" t="s">
        <v>28</v>
      </c>
      <c r="U8" s="159" t="s">
        <v>13</v>
      </c>
      <c r="V8" s="159" t="s">
        <v>28</v>
      </c>
      <c r="W8" s="159" t="s">
        <v>13</v>
      </c>
      <c r="X8" s="160" t="s">
        <v>28</v>
      </c>
      <c r="Y8" s="159" t="s">
        <v>13</v>
      </c>
      <c r="Z8" s="159" t="s">
        <v>28</v>
      </c>
      <c r="AA8" s="159" t="s">
        <v>13</v>
      </c>
      <c r="AB8" s="159" t="s">
        <v>28</v>
      </c>
      <c r="AC8" s="159" t="s">
        <v>13</v>
      </c>
      <c r="AD8" s="160" t="s">
        <v>28</v>
      </c>
    </row>
    <row r="9" spans="1:31" s="2" customFormat="1" ht="15.75" x14ac:dyDescent="0.25">
      <c r="A9" s="238" t="s">
        <v>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159"/>
      <c r="U9" s="159"/>
      <c r="V9" s="159"/>
      <c r="W9" s="159"/>
      <c r="X9" s="160"/>
      <c r="Y9" s="159"/>
      <c r="Z9" s="159"/>
      <c r="AA9" s="159"/>
      <c r="AB9" s="159"/>
      <c r="AC9" s="159"/>
      <c r="AD9" s="160"/>
      <c r="AE9" s="188"/>
    </row>
    <row r="10" spans="1:31" s="3" customFormat="1" ht="13.5" x14ac:dyDescent="0.25">
      <c r="A10" s="158"/>
      <c r="B10" s="214" t="s">
        <v>524</v>
      </c>
      <c r="C10" s="158"/>
      <c r="D10" s="157"/>
      <c r="E10" s="158"/>
      <c r="F10" s="157">
        <f t="shared" ref="F10" si="0">H10+J10+L10+N10+P10+R10+T10+V10+X10+Z10+AB10+AD10</f>
        <v>0</v>
      </c>
      <c r="G10" s="162"/>
      <c r="H10" s="163">
        <f t="shared" ref="H10" si="1">G10*D10</f>
        <v>0</v>
      </c>
      <c r="I10" s="158"/>
      <c r="J10" s="158"/>
      <c r="K10" s="162"/>
      <c r="L10" s="157">
        <f t="shared" ref="L10" si="2">K10*D10</f>
        <v>0</v>
      </c>
      <c r="M10" s="162"/>
      <c r="N10" s="163">
        <f t="shared" ref="N10" si="3">M10*D10</f>
        <v>0</v>
      </c>
      <c r="O10" s="158"/>
      <c r="P10" s="158"/>
      <c r="Q10" s="162"/>
      <c r="R10" s="157">
        <f t="shared" ref="R10" si="4">Q10*D10</f>
        <v>0</v>
      </c>
      <c r="S10" s="162"/>
      <c r="T10" s="163">
        <f t="shared" ref="T10" si="5">S10*D10</f>
        <v>0</v>
      </c>
      <c r="U10" s="158"/>
      <c r="V10" s="158"/>
      <c r="W10" s="158"/>
      <c r="X10" s="157"/>
      <c r="Y10" s="148"/>
      <c r="Z10" s="163">
        <f t="shared" ref="Z10" si="6">Y10*D10</f>
        <v>0</v>
      </c>
      <c r="AA10" s="158"/>
      <c r="AB10" s="158"/>
      <c r="AC10" s="158"/>
      <c r="AD10" s="157"/>
      <c r="AE10" s="189"/>
    </row>
    <row r="11" spans="1:31" s="4" customFormat="1" ht="12" customHeight="1" x14ac:dyDescent="0.25">
      <c r="A11" s="204">
        <v>1</v>
      </c>
      <c r="B11" s="207" t="s">
        <v>476</v>
      </c>
      <c r="C11" s="206" t="s">
        <v>33</v>
      </c>
      <c r="D11" s="146">
        <v>45.297000000000004</v>
      </c>
      <c r="E11" s="145"/>
      <c r="F11" s="147"/>
      <c r="G11" s="148"/>
      <c r="H11" s="149"/>
      <c r="I11" s="145"/>
      <c r="J11" s="145"/>
      <c r="K11" s="148"/>
      <c r="L11" s="147"/>
      <c r="M11" s="148"/>
      <c r="N11" s="149"/>
      <c r="O11" s="145"/>
      <c r="P11" s="145"/>
      <c r="Q11" s="148"/>
      <c r="R11" s="147"/>
      <c r="S11" s="148"/>
      <c r="T11" s="149"/>
      <c r="U11" s="145"/>
      <c r="V11" s="145"/>
      <c r="W11" s="145"/>
      <c r="X11" s="147"/>
      <c r="Y11" s="148"/>
      <c r="Z11" s="149"/>
      <c r="AA11" s="145"/>
      <c r="AB11" s="145"/>
      <c r="AC11" s="145"/>
      <c r="AD11" s="147"/>
    </row>
    <row r="12" spans="1:31" s="4" customFormat="1" ht="12" customHeight="1" x14ac:dyDescent="0.25">
      <c r="A12" s="204">
        <v>2</v>
      </c>
      <c r="B12" s="207" t="s">
        <v>477</v>
      </c>
      <c r="C12" s="206" t="s">
        <v>45</v>
      </c>
      <c r="D12" s="146">
        <v>27.153000000000002</v>
      </c>
      <c r="E12" s="145"/>
      <c r="F12" s="147"/>
      <c r="G12" s="148"/>
      <c r="H12" s="149"/>
      <c r="I12" s="145"/>
      <c r="J12" s="145"/>
      <c r="K12" s="148"/>
      <c r="L12" s="147"/>
      <c r="M12" s="148"/>
      <c r="N12" s="149"/>
      <c r="O12" s="145"/>
      <c r="P12" s="145"/>
      <c r="Q12" s="148"/>
      <c r="R12" s="147"/>
      <c r="S12" s="148"/>
      <c r="T12" s="149"/>
      <c r="U12" s="145"/>
      <c r="V12" s="145"/>
      <c r="W12" s="145"/>
      <c r="X12" s="147"/>
      <c r="Y12" s="148"/>
      <c r="Z12" s="149"/>
      <c r="AA12" s="145"/>
      <c r="AB12" s="145"/>
      <c r="AC12" s="145"/>
      <c r="AD12" s="147"/>
    </row>
    <row r="13" spans="1:31" s="4" customFormat="1" ht="12" customHeight="1" x14ac:dyDescent="0.25">
      <c r="A13" s="204">
        <v>3</v>
      </c>
      <c r="B13" s="208" t="s">
        <v>478</v>
      </c>
      <c r="C13" s="206" t="s">
        <v>156</v>
      </c>
      <c r="D13" s="146">
        <v>39.311999999999998</v>
      </c>
      <c r="E13" s="145"/>
      <c r="F13" s="147"/>
      <c r="G13" s="148"/>
      <c r="H13" s="149"/>
      <c r="I13" s="145"/>
      <c r="J13" s="145"/>
      <c r="K13" s="148"/>
      <c r="L13" s="147"/>
      <c r="M13" s="148"/>
      <c r="N13" s="149"/>
      <c r="O13" s="145"/>
      <c r="P13" s="145"/>
      <c r="Q13" s="148"/>
      <c r="R13" s="147"/>
      <c r="S13" s="148"/>
      <c r="T13" s="149"/>
      <c r="U13" s="145"/>
      <c r="V13" s="145"/>
      <c r="W13" s="145"/>
      <c r="X13" s="147"/>
      <c r="Y13" s="148"/>
      <c r="Z13" s="149"/>
      <c r="AA13" s="145"/>
      <c r="AB13" s="145"/>
      <c r="AC13" s="145"/>
      <c r="AD13" s="147"/>
    </row>
    <row r="14" spans="1:31" s="4" customFormat="1" ht="12" customHeight="1" x14ac:dyDescent="0.25">
      <c r="A14" s="204">
        <v>4</v>
      </c>
      <c r="B14" s="208" t="s">
        <v>479</v>
      </c>
      <c r="C14" s="206" t="s">
        <v>156</v>
      </c>
      <c r="D14" s="146">
        <v>43.680000000000007</v>
      </c>
      <c r="E14" s="145"/>
      <c r="F14" s="147"/>
      <c r="G14" s="148"/>
      <c r="H14" s="149"/>
      <c r="I14" s="145"/>
      <c r="J14" s="145"/>
      <c r="K14" s="148"/>
      <c r="L14" s="147"/>
      <c r="M14" s="148"/>
      <c r="N14" s="149"/>
      <c r="O14" s="145"/>
      <c r="P14" s="145"/>
      <c r="Q14" s="148"/>
      <c r="R14" s="147"/>
      <c r="S14" s="148"/>
      <c r="T14" s="149"/>
      <c r="U14" s="145"/>
      <c r="V14" s="145"/>
      <c r="W14" s="145"/>
      <c r="X14" s="147"/>
      <c r="Y14" s="148"/>
      <c r="Z14" s="149"/>
      <c r="AA14" s="145"/>
      <c r="AB14" s="145"/>
      <c r="AC14" s="145"/>
      <c r="AD14" s="147"/>
    </row>
    <row r="15" spans="1:31" s="4" customFormat="1" ht="12" customHeight="1" x14ac:dyDescent="0.25">
      <c r="A15" s="204">
        <v>5</v>
      </c>
      <c r="B15" s="207" t="s">
        <v>480</v>
      </c>
      <c r="C15" s="206" t="s">
        <v>45</v>
      </c>
      <c r="D15" s="146">
        <v>7.644000000000001</v>
      </c>
      <c r="E15" s="145"/>
      <c r="F15" s="147"/>
      <c r="G15" s="148"/>
      <c r="H15" s="149"/>
      <c r="I15" s="145"/>
      <c r="J15" s="145"/>
      <c r="K15" s="148"/>
      <c r="L15" s="147"/>
      <c r="M15" s="148"/>
      <c r="N15" s="149"/>
      <c r="O15" s="145"/>
      <c r="P15" s="145"/>
      <c r="Q15" s="148"/>
      <c r="R15" s="147"/>
      <c r="S15" s="148"/>
      <c r="T15" s="149"/>
      <c r="U15" s="145"/>
      <c r="V15" s="145"/>
      <c r="W15" s="145"/>
      <c r="X15" s="147"/>
      <c r="Y15" s="148"/>
      <c r="Z15" s="149"/>
      <c r="AA15" s="145"/>
      <c r="AB15" s="145"/>
      <c r="AC15" s="145"/>
      <c r="AD15" s="147"/>
    </row>
    <row r="16" spans="1:31" s="4" customFormat="1" ht="12" customHeight="1" x14ac:dyDescent="0.25">
      <c r="A16" s="204">
        <v>6</v>
      </c>
      <c r="B16" s="207" t="s">
        <v>481</v>
      </c>
      <c r="C16" s="206" t="s">
        <v>156</v>
      </c>
      <c r="D16" s="146">
        <v>43.134</v>
      </c>
      <c r="E16" s="145"/>
      <c r="F16" s="147"/>
      <c r="G16" s="148"/>
      <c r="H16" s="149"/>
      <c r="I16" s="145"/>
      <c r="J16" s="145"/>
      <c r="K16" s="148"/>
      <c r="L16" s="147"/>
      <c r="M16" s="148"/>
      <c r="N16" s="149"/>
      <c r="O16" s="145"/>
      <c r="P16" s="145"/>
      <c r="Q16" s="148"/>
      <c r="R16" s="147"/>
      <c r="S16" s="148"/>
      <c r="T16" s="149"/>
      <c r="U16" s="145"/>
      <c r="V16" s="145"/>
      <c r="W16" s="145"/>
      <c r="X16" s="147"/>
      <c r="Y16" s="148"/>
      <c r="Z16" s="149"/>
      <c r="AA16" s="145"/>
      <c r="AB16" s="145"/>
      <c r="AC16" s="145"/>
      <c r="AD16" s="147"/>
    </row>
    <row r="17" spans="1:30" s="4" customFormat="1" ht="12" customHeight="1" x14ac:dyDescent="0.25">
      <c r="A17" s="204">
        <v>7</v>
      </c>
      <c r="B17" s="207" t="s">
        <v>482</v>
      </c>
      <c r="C17" s="206" t="s">
        <v>45</v>
      </c>
      <c r="D17" s="146">
        <v>73.216500000000011</v>
      </c>
      <c r="E17" s="145"/>
      <c r="F17" s="147"/>
      <c r="G17" s="148"/>
      <c r="H17" s="149"/>
      <c r="I17" s="145"/>
      <c r="J17" s="145"/>
      <c r="K17" s="148"/>
      <c r="L17" s="147"/>
      <c r="M17" s="148"/>
      <c r="N17" s="149"/>
      <c r="O17" s="145"/>
      <c r="P17" s="145"/>
      <c r="Q17" s="148"/>
      <c r="R17" s="147"/>
      <c r="S17" s="148"/>
      <c r="T17" s="149"/>
      <c r="U17" s="145"/>
      <c r="V17" s="145"/>
      <c r="W17" s="145"/>
      <c r="X17" s="147"/>
      <c r="Y17" s="148"/>
      <c r="Z17" s="149"/>
      <c r="AA17" s="145"/>
      <c r="AB17" s="145"/>
      <c r="AC17" s="145"/>
      <c r="AD17" s="147"/>
    </row>
    <row r="18" spans="1:30" s="4" customFormat="1" ht="12" customHeight="1" x14ac:dyDescent="0.25">
      <c r="A18" s="204">
        <v>8</v>
      </c>
      <c r="B18" s="207" t="s">
        <v>483</v>
      </c>
      <c r="C18" s="206" t="s">
        <v>156</v>
      </c>
      <c r="D18" s="146">
        <v>80.797499999999999</v>
      </c>
      <c r="E18" s="145"/>
      <c r="F18" s="147"/>
      <c r="G18" s="148"/>
      <c r="H18" s="149"/>
      <c r="I18" s="145"/>
      <c r="J18" s="145"/>
      <c r="K18" s="148"/>
      <c r="L18" s="147"/>
      <c r="M18" s="148"/>
      <c r="N18" s="149"/>
      <c r="O18" s="145"/>
      <c r="P18" s="145"/>
      <c r="Q18" s="148"/>
      <c r="R18" s="147"/>
      <c r="S18" s="148"/>
      <c r="T18" s="149"/>
      <c r="U18" s="145"/>
      <c r="V18" s="145"/>
      <c r="W18" s="145"/>
      <c r="X18" s="147"/>
      <c r="Y18" s="148"/>
      <c r="Z18" s="149"/>
      <c r="AA18" s="145"/>
      <c r="AB18" s="145"/>
      <c r="AC18" s="145"/>
      <c r="AD18" s="147"/>
    </row>
    <row r="19" spans="1:30" s="4" customFormat="1" ht="12" customHeight="1" x14ac:dyDescent="0.25">
      <c r="A19" s="204">
        <v>9</v>
      </c>
      <c r="B19" s="207" t="s">
        <v>484</v>
      </c>
      <c r="C19" s="206" t="s">
        <v>45</v>
      </c>
      <c r="D19" s="146">
        <v>652.79550000000006</v>
      </c>
      <c r="E19" s="145"/>
      <c r="F19" s="147"/>
      <c r="G19" s="148"/>
      <c r="H19" s="149"/>
      <c r="I19" s="145"/>
      <c r="J19" s="145"/>
      <c r="K19" s="148"/>
      <c r="L19" s="147"/>
      <c r="M19" s="148"/>
      <c r="N19" s="149"/>
      <c r="O19" s="145"/>
      <c r="P19" s="145"/>
      <c r="Q19" s="148"/>
      <c r="R19" s="147"/>
      <c r="S19" s="148"/>
      <c r="T19" s="149"/>
      <c r="U19" s="145"/>
      <c r="V19" s="145"/>
      <c r="W19" s="145"/>
      <c r="X19" s="147"/>
      <c r="Y19" s="148"/>
      <c r="Z19" s="149"/>
      <c r="AA19" s="145"/>
      <c r="AB19" s="145"/>
      <c r="AC19" s="145"/>
      <c r="AD19" s="147"/>
    </row>
    <row r="20" spans="1:30" s="4" customFormat="1" ht="12" customHeight="1" x14ac:dyDescent="0.25">
      <c r="A20" s="204">
        <v>10</v>
      </c>
      <c r="B20" s="207" t="s">
        <v>485</v>
      </c>
      <c r="C20" s="206" t="s">
        <v>156</v>
      </c>
      <c r="D20" s="146">
        <v>36.781500000000001</v>
      </c>
      <c r="E20" s="145"/>
      <c r="F20" s="147"/>
      <c r="G20" s="148"/>
      <c r="H20" s="149"/>
      <c r="I20" s="145"/>
      <c r="J20" s="145"/>
      <c r="K20" s="148"/>
      <c r="L20" s="147"/>
      <c r="M20" s="148"/>
      <c r="N20" s="149"/>
      <c r="O20" s="145"/>
      <c r="P20" s="145"/>
      <c r="Q20" s="148"/>
      <c r="R20" s="147"/>
      <c r="S20" s="148"/>
      <c r="T20" s="149"/>
      <c r="U20" s="145"/>
      <c r="V20" s="145"/>
      <c r="W20" s="145"/>
      <c r="X20" s="147"/>
      <c r="Y20" s="148"/>
      <c r="Z20" s="149"/>
      <c r="AA20" s="145"/>
      <c r="AB20" s="145"/>
      <c r="AC20" s="145"/>
      <c r="AD20" s="147"/>
    </row>
    <row r="21" spans="1:30" s="4" customFormat="1" ht="12" customHeight="1" x14ac:dyDescent="0.25">
      <c r="A21" s="204">
        <v>11</v>
      </c>
      <c r="B21" s="207" t="s">
        <v>558</v>
      </c>
      <c r="C21" s="206"/>
      <c r="D21" s="146"/>
      <c r="E21" s="145">
        <v>10.57</v>
      </c>
      <c r="F21" s="147"/>
      <c r="G21" s="148"/>
      <c r="H21" s="149"/>
      <c r="I21" s="145"/>
      <c r="J21" s="145"/>
      <c r="K21" s="148"/>
      <c r="L21" s="147"/>
      <c r="M21" s="148"/>
      <c r="N21" s="149"/>
      <c r="O21" s="145"/>
      <c r="P21" s="145"/>
      <c r="Q21" s="148"/>
      <c r="R21" s="147"/>
      <c r="S21" s="148"/>
      <c r="T21" s="149"/>
      <c r="U21" s="145"/>
      <c r="V21" s="145"/>
      <c r="W21" s="145"/>
      <c r="X21" s="147"/>
      <c r="Y21" s="148"/>
      <c r="Z21" s="149"/>
      <c r="AA21" s="145"/>
      <c r="AB21" s="145"/>
      <c r="AC21" s="145"/>
      <c r="AD21" s="147"/>
    </row>
    <row r="22" spans="1:30" s="4" customFormat="1" ht="12" customHeight="1" x14ac:dyDescent="0.25">
      <c r="A22" s="204">
        <v>12</v>
      </c>
      <c r="B22" s="207" t="s">
        <v>486</v>
      </c>
      <c r="C22" s="206" t="s">
        <v>45</v>
      </c>
      <c r="D22" s="146">
        <v>59.944500000000005</v>
      </c>
      <c r="E22" s="145"/>
      <c r="F22" s="147"/>
      <c r="G22" s="148"/>
      <c r="H22" s="149"/>
      <c r="I22" s="145"/>
      <c r="J22" s="145"/>
      <c r="K22" s="148"/>
      <c r="L22" s="147"/>
      <c r="M22" s="148"/>
      <c r="N22" s="149"/>
      <c r="O22" s="145"/>
      <c r="P22" s="145"/>
      <c r="Q22" s="148"/>
      <c r="R22" s="147"/>
      <c r="S22" s="148"/>
      <c r="T22" s="149"/>
      <c r="U22" s="145"/>
      <c r="V22" s="145"/>
      <c r="W22" s="145"/>
      <c r="X22" s="147"/>
      <c r="Y22" s="148"/>
      <c r="Z22" s="149"/>
      <c r="AA22" s="145"/>
      <c r="AB22" s="145"/>
      <c r="AC22" s="145"/>
      <c r="AD22" s="147"/>
    </row>
    <row r="23" spans="1:30" s="4" customFormat="1" ht="12" customHeight="1" x14ac:dyDescent="0.25">
      <c r="A23" s="204">
        <v>13</v>
      </c>
      <c r="B23" s="207" t="s">
        <v>487</v>
      </c>
      <c r="C23" s="206" t="s">
        <v>164</v>
      </c>
      <c r="D23" s="146">
        <v>245.70000000000002</v>
      </c>
      <c r="E23" s="145"/>
      <c r="F23" s="147"/>
      <c r="G23" s="148"/>
      <c r="H23" s="149"/>
      <c r="I23" s="145"/>
      <c r="J23" s="145"/>
      <c r="K23" s="148"/>
      <c r="L23" s="147"/>
      <c r="M23" s="148"/>
      <c r="N23" s="149"/>
      <c r="O23" s="145"/>
      <c r="P23" s="145"/>
      <c r="Q23" s="148"/>
      <c r="R23" s="147"/>
      <c r="S23" s="148"/>
      <c r="T23" s="149"/>
      <c r="U23" s="145"/>
      <c r="V23" s="145"/>
      <c r="W23" s="145"/>
      <c r="X23" s="147"/>
      <c r="Y23" s="148"/>
      <c r="Z23" s="149"/>
      <c r="AA23" s="145"/>
      <c r="AB23" s="145"/>
      <c r="AC23" s="145"/>
      <c r="AD23" s="147"/>
    </row>
    <row r="24" spans="1:30" s="4" customFormat="1" ht="12" customHeight="1" x14ac:dyDescent="0.25">
      <c r="A24" s="204">
        <v>14</v>
      </c>
      <c r="B24" s="207" t="s">
        <v>488</v>
      </c>
      <c r="C24" s="206" t="s">
        <v>164</v>
      </c>
      <c r="D24" s="146">
        <v>305.76</v>
      </c>
      <c r="E24" s="145"/>
      <c r="F24" s="147"/>
      <c r="G24" s="148"/>
      <c r="H24" s="149"/>
      <c r="I24" s="145"/>
      <c r="J24" s="145"/>
      <c r="K24" s="148"/>
      <c r="L24" s="147"/>
      <c r="M24" s="148"/>
      <c r="N24" s="149"/>
      <c r="O24" s="145"/>
      <c r="P24" s="145"/>
      <c r="Q24" s="148"/>
      <c r="R24" s="147"/>
      <c r="S24" s="148"/>
      <c r="T24" s="149"/>
      <c r="U24" s="145"/>
      <c r="V24" s="145"/>
      <c r="W24" s="145"/>
      <c r="X24" s="147"/>
      <c r="Y24" s="148"/>
      <c r="Z24" s="149"/>
      <c r="AA24" s="145"/>
      <c r="AB24" s="145"/>
      <c r="AC24" s="145"/>
      <c r="AD24" s="147"/>
    </row>
    <row r="25" spans="1:30" s="4" customFormat="1" ht="12" customHeight="1" x14ac:dyDescent="0.25">
      <c r="A25" s="204">
        <v>15</v>
      </c>
      <c r="B25" s="207" t="s">
        <v>489</v>
      </c>
      <c r="C25" s="206" t="s">
        <v>38</v>
      </c>
      <c r="D25" s="146">
        <v>174.72000000000003</v>
      </c>
      <c r="E25" s="145"/>
      <c r="F25" s="147"/>
      <c r="G25" s="148"/>
      <c r="H25" s="149"/>
      <c r="I25" s="145"/>
      <c r="J25" s="145"/>
      <c r="K25" s="148"/>
      <c r="L25" s="147"/>
      <c r="M25" s="148"/>
      <c r="N25" s="149"/>
      <c r="O25" s="145"/>
      <c r="P25" s="145"/>
      <c r="Q25" s="148"/>
      <c r="R25" s="147"/>
      <c r="S25" s="148"/>
      <c r="T25" s="149"/>
      <c r="U25" s="145"/>
      <c r="V25" s="145"/>
      <c r="W25" s="145"/>
      <c r="X25" s="147"/>
      <c r="Y25" s="148"/>
      <c r="Z25" s="149"/>
      <c r="AA25" s="145"/>
      <c r="AB25" s="145"/>
      <c r="AC25" s="145"/>
      <c r="AD25" s="147"/>
    </row>
    <row r="26" spans="1:30" s="4" customFormat="1" ht="12" customHeight="1" x14ac:dyDescent="0.25">
      <c r="A26" s="204">
        <v>16</v>
      </c>
      <c r="B26" s="207" t="s">
        <v>490</v>
      </c>
      <c r="C26" s="206" t="s">
        <v>38</v>
      </c>
      <c r="D26" s="146">
        <v>191.1</v>
      </c>
      <c r="E26" s="145"/>
      <c r="F26" s="147"/>
      <c r="G26" s="148"/>
      <c r="H26" s="149"/>
      <c r="I26" s="145"/>
      <c r="J26" s="145"/>
      <c r="K26" s="148"/>
      <c r="L26" s="147"/>
      <c r="M26" s="148"/>
      <c r="N26" s="149"/>
      <c r="O26" s="145"/>
      <c r="P26" s="145"/>
      <c r="Q26" s="148"/>
      <c r="R26" s="147"/>
      <c r="S26" s="148"/>
      <c r="T26" s="149"/>
      <c r="U26" s="145"/>
      <c r="V26" s="145"/>
      <c r="W26" s="145"/>
      <c r="X26" s="147"/>
      <c r="Y26" s="148"/>
      <c r="Z26" s="149"/>
      <c r="AA26" s="145"/>
      <c r="AB26" s="145"/>
      <c r="AC26" s="145"/>
      <c r="AD26" s="147"/>
    </row>
    <row r="27" spans="1:30" s="4" customFormat="1" ht="12" customHeight="1" x14ac:dyDescent="0.25">
      <c r="A27" s="204">
        <v>17</v>
      </c>
      <c r="B27" s="207" t="s">
        <v>491</v>
      </c>
      <c r="C27" s="206" t="s">
        <v>45</v>
      </c>
      <c r="D27" s="146">
        <v>982.68450000000007</v>
      </c>
      <c r="E27" s="145"/>
      <c r="F27" s="147"/>
      <c r="G27" s="148"/>
      <c r="H27" s="149"/>
      <c r="I27" s="145"/>
      <c r="J27" s="145"/>
      <c r="K27" s="148"/>
      <c r="L27" s="147"/>
      <c r="M27" s="148"/>
      <c r="N27" s="149"/>
      <c r="O27" s="145"/>
      <c r="P27" s="145"/>
      <c r="Q27" s="148"/>
      <c r="R27" s="147"/>
      <c r="S27" s="148"/>
      <c r="T27" s="149"/>
      <c r="U27" s="145"/>
      <c r="V27" s="145"/>
      <c r="W27" s="145"/>
      <c r="X27" s="147"/>
      <c r="Y27" s="148"/>
      <c r="Z27" s="149"/>
      <c r="AA27" s="145"/>
      <c r="AB27" s="145"/>
      <c r="AC27" s="145"/>
      <c r="AD27" s="147"/>
    </row>
    <row r="28" spans="1:30" s="4" customFormat="1" ht="12" customHeight="1" x14ac:dyDescent="0.25">
      <c r="A28" s="204">
        <v>18</v>
      </c>
      <c r="B28" s="207" t="s">
        <v>492</v>
      </c>
      <c r="C28" s="206" t="s">
        <v>38</v>
      </c>
      <c r="D28" s="146">
        <v>260.988</v>
      </c>
      <c r="E28" s="145"/>
      <c r="F28" s="147"/>
      <c r="G28" s="148"/>
      <c r="H28" s="149"/>
      <c r="I28" s="145"/>
      <c r="J28" s="145"/>
      <c r="K28" s="148"/>
      <c r="L28" s="147"/>
      <c r="M28" s="148"/>
      <c r="N28" s="149"/>
      <c r="O28" s="145"/>
      <c r="P28" s="145"/>
      <c r="Q28" s="148"/>
      <c r="R28" s="147"/>
      <c r="S28" s="148"/>
      <c r="T28" s="149"/>
      <c r="U28" s="145"/>
      <c r="V28" s="145"/>
      <c r="W28" s="145"/>
      <c r="X28" s="147"/>
      <c r="Y28" s="148"/>
      <c r="Z28" s="149"/>
      <c r="AA28" s="145"/>
      <c r="AB28" s="145"/>
      <c r="AC28" s="145"/>
      <c r="AD28" s="147"/>
    </row>
    <row r="29" spans="1:30" s="4" customFormat="1" ht="12" customHeight="1" x14ac:dyDescent="0.25">
      <c r="A29" s="204">
        <v>19</v>
      </c>
      <c r="B29" s="207" t="s">
        <v>493</v>
      </c>
      <c r="C29" s="206" t="s">
        <v>38</v>
      </c>
      <c r="D29" s="146">
        <v>314.97900000000004</v>
      </c>
      <c r="E29" s="145"/>
      <c r="F29" s="147"/>
      <c r="G29" s="148"/>
      <c r="H29" s="149"/>
      <c r="I29" s="145"/>
      <c r="J29" s="145"/>
      <c r="K29" s="148"/>
      <c r="L29" s="147"/>
      <c r="M29" s="148"/>
      <c r="N29" s="149"/>
      <c r="O29" s="145"/>
      <c r="P29" s="145"/>
      <c r="Q29" s="148"/>
      <c r="R29" s="147"/>
      <c r="S29" s="148"/>
      <c r="T29" s="149"/>
      <c r="U29" s="145"/>
      <c r="V29" s="145"/>
      <c r="W29" s="145"/>
      <c r="X29" s="147"/>
      <c r="Y29" s="148"/>
      <c r="Z29" s="149"/>
      <c r="AA29" s="145"/>
      <c r="AB29" s="145"/>
      <c r="AC29" s="145"/>
      <c r="AD29" s="147"/>
    </row>
    <row r="30" spans="1:30" s="4" customFormat="1" ht="12" customHeight="1" x14ac:dyDescent="0.25">
      <c r="A30" s="204">
        <v>20</v>
      </c>
      <c r="B30" s="207" t="s">
        <v>494</v>
      </c>
      <c r="C30" s="206" t="s">
        <v>495</v>
      </c>
      <c r="D30" s="146">
        <v>51.324000000000005</v>
      </c>
      <c r="E30" s="145"/>
      <c r="F30" s="147"/>
      <c r="G30" s="148"/>
      <c r="H30" s="149"/>
      <c r="I30" s="145"/>
      <c r="J30" s="145"/>
      <c r="K30" s="148"/>
      <c r="L30" s="147"/>
      <c r="M30" s="148"/>
      <c r="N30" s="149"/>
      <c r="O30" s="145"/>
      <c r="P30" s="145"/>
      <c r="Q30" s="148"/>
      <c r="R30" s="147"/>
      <c r="S30" s="148"/>
      <c r="T30" s="149"/>
      <c r="U30" s="145"/>
      <c r="V30" s="145"/>
      <c r="W30" s="145"/>
      <c r="X30" s="147"/>
      <c r="Y30" s="148"/>
      <c r="Z30" s="149"/>
      <c r="AA30" s="145"/>
      <c r="AB30" s="145"/>
      <c r="AC30" s="145"/>
      <c r="AD30" s="147"/>
    </row>
    <row r="31" spans="1:30" s="4" customFormat="1" ht="12" customHeight="1" x14ac:dyDescent="0.25">
      <c r="A31" s="204">
        <v>21</v>
      </c>
      <c r="B31" s="207" t="s">
        <v>496</v>
      </c>
      <c r="C31" s="206" t="s">
        <v>45</v>
      </c>
      <c r="D31" s="146">
        <v>53.382000000000005</v>
      </c>
      <c r="E31" s="145"/>
      <c r="F31" s="147"/>
      <c r="G31" s="148"/>
      <c r="H31" s="149"/>
      <c r="I31" s="145"/>
      <c r="J31" s="145"/>
      <c r="K31" s="148"/>
      <c r="L31" s="147"/>
      <c r="M31" s="148"/>
      <c r="N31" s="149"/>
      <c r="O31" s="145"/>
      <c r="P31" s="145"/>
      <c r="Q31" s="148"/>
      <c r="R31" s="147"/>
      <c r="S31" s="148"/>
      <c r="T31" s="149"/>
      <c r="U31" s="145"/>
      <c r="V31" s="145"/>
      <c r="W31" s="145"/>
      <c r="X31" s="147"/>
      <c r="Y31" s="148"/>
      <c r="Z31" s="149"/>
      <c r="AA31" s="145"/>
      <c r="AB31" s="145"/>
      <c r="AC31" s="145"/>
      <c r="AD31" s="147"/>
    </row>
    <row r="32" spans="1:30" s="4" customFormat="1" ht="12" customHeight="1" x14ac:dyDescent="0.25">
      <c r="A32" s="204">
        <v>22</v>
      </c>
      <c r="B32" s="207" t="s">
        <v>497</v>
      </c>
      <c r="C32" s="206" t="s">
        <v>164</v>
      </c>
      <c r="D32" s="146">
        <v>566.74800000000005</v>
      </c>
      <c r="E32" s="145"/>
      <c r="F32" s="147"/>
      <c r="G32" s="148"/>
      <c r="H32" s="149"/>
      <c r="I32" s="145"/>
      <c r="J32" s="145"/>
      <c r="K32" s="148"/>
      <c r="L32" s="147"/>
      <c r="M32" s="148"/>
      <c r="N32" s="149"/>
      <c r="O32" s="145"/>
      <c r="P32" s="145"/>
      <c r="Q32" s="148"/>
      <c r="R32" s="147"/>
      <c r="S32" s="148"/>
      <c r="T32" s="149"/>
      <c r="U32" s="145"/>
      <c r="V32" s="145"/>
      <c r="W32" s="145"/>
      <c r="X32" s="147"/>
      <c r="Y32" s="148"/>
      <c r="Z32" s="149"/>
      <c r="AA32" s="145"/>
      <c r="AB32" s="145"/>
      <c r="AC32" s="145"/>
      <c r="AD32" s="147"/>
    </row>
    <row r="33" spans="1:30" s="4" customFormat="1" ht="12" customHeight="1" x14ac:dyDescent="0.25">
      <c r="A33" s="204">
        <v>23</v>
      </c>
      <c r="B33" s="207" t="s">
        <v>498</v>
      </c>
      <c r="C33" s="206" t="s">
        <v>156</v>
      </c>
      <c r="D33" s="146">
        <v>46.032000000000004</v>
      </c>
      <c r="E33" s="145"/>
      <c r="F33" s="147"/>
      <c r="G33" s="148"/>
      <c r="H33" s="149"/>
      <c r="I33" s="145"/>
      <c r="J33" s="145"/>
      <c r="K33" s="148"/>
      <c r="L33" s="147"/>
      <c r="M33" s="148"/>
      <c r="N33" s="149"/>
      <c r="O33" s="145"/>
      <c r="P33" s="145"/>
      <c r="Q33" s="148"/>
      <c r="R33" s="147"/>
      <c r="S33" s="148"/>
      <c r="T33" s="149"/>
      <c r="U33" s="145"/>
      <c r="V33" s="145"/>
      <c r="W33" s="145"/>
      <c r="X33" s="147"/>
      <c r="Y33" s="148"/>
      <c r="Z33" s="149"/>
      <c r="AA33" s="145"/>
      <c r="AB33" s="145"/>
      <c r="AC33" s="145"/>
      <c r="AD33" s="147"/>
    </row>
    <row r="34" spans="1:30" s="4" customFormat="1" ht="12" customHeight="1" x14ac:dyDescent="0.25">
      <c r="A34" s="204">
        <v>24</v>
      </c>
      <c r="B34" s="207" t="s">
        <v>499</v>
      </c>
      <c r="C34" s="206" t="s">
        <v>36</v>
      </c>
      <c r="D34" s="146">
        <v>37.327500000000001</v>
      </c>
      <c r="E34" s="145"/>
      <c r="F34" s="147"/>
      <c r="G34" s="148"/>
      <c r="H34" s="149"/>
      <c r="I34" s="145"/>
      <c r="J34" s="145"/>
      <c r="K34" s="148"/>
      <c r="L34" s="147"/>
      <c r="M34" s="148"/>
      <c r="N34" s="149"/>
      <c r="O34" s="145"/>
      <c r="P34" s="145"/>
      <c r="Q34" s="148"/>
      <c r="R34" s="147"/>
      <c r="S34" s="148"/>
      <c r="T34" s="149"/>
      <c r="U34" s="145"/>
      <c r="V34" s="145"/>
      <c r="W34" s="145"/>
      <c r="X34" s="147"/>
      <c r="Y34" s="148"/>
      <c r="Z34" s="149"/>
      <c r="AA34" s="145"/>
      <c r="AB34" s="145"/>
      <c r="AC34" s="145"/>
      <c r="AD34" s="147"/>
    </row>
    <row r="35" spans="1:30" s="4" customFormat="1" ht="12" customHeight="1" x14ac:dyDescent="0.25">
      <c r="A35" s="204">
        <v>25</v>
      </c>
      <c r="B35" s="207" t="s">
        <v>500</v>
      </c>
      <c r="C35" s="206" t="s">
        <v>42</v>
      </c>
      <c r="D35" s="146">
        <v>18.343499999999999</v>
      </c>
      <c r="E35" s="145"/>
      <c r="F35" s="145"/>
      <c r="G35" s="148"/>
      <c r="H35" s="147"/>
      <c r="I35" s="148"/>
      <c r="J35" s="149"/>
      <c r="K35" s="145"/>
      <c r="L35" s="145"/>
      <c r="M35" s="148"/>
      <c r="N35" s="147"/>
      <c r="O35" s="148"/>
      <c r="P35" s="149"/>
      <c r="Q35" s="145"/>
      <c r="R35" s="145"/>
      <c r="S35" s="145"/>
      <c r="T35" s="147"/>
      <c r="U35" s="148"/>
      <c r="V35" s="149"/>
      <c r="W35" s="145"/>
      <c r="X35" s="145"/>
      <c r="Y35" s="145"/>
      <c r="Z35" s="147"/>
      <c r="AA35" s="145"/>
      <c r="AB35" s="145"/>
      <c r="AC35" s="145"/>
      <c r="AD35" s="147"/>
    </row>
    <row r="36" spans="1:30" s="4" customFormat="1" ht="12" customHeight="1" x14ac:dyDescent="0.25">
      <c r="A36" s="204">
        <v>26</v>
      </c>
      <c r="B36" s="207" t="s">
        <v>501</v>
      </c>
      <c r="C36" s="206" t="s">
        <v>45</v>
      </c>
      <c r="D36" s="146">
        <v>14.196</v>
      </c>
      <c r="E36" s="145"/>
      <c r="F36" s="145"/>
      <c r="G36" s="148"/>
      <c r="H36" s="147"/>
      <c r="I36" s="148"/>
      <c r="J36" s="149"/>
      <c r="K36" s="145"/>
      <c r="L36" s="145"/>
      <c r="M36" s="148"/>
      <c r="N36" s="147"/>
      <c r="O36" s="148"/>
      <c r="P36" s="149"/>
      <c r="Q36" s="145"/>
      <c r="R36" s="145"/>
      <c r="S36" s="145"/>
      <c r="T36" s="147"/>
      <c r="U36" s="148"/>
      <c r="V36" s="149"/>
      <c r="W36" s="145"/>
      <c r="X36" s="145"/>
      <c r="Y36" s="145"/>
      <c r="Z36" s="147"/>
      <c r="AA36" s="145"/>
      <c r="AB36" s="145"/>
      <c r="AC36" s="145"/>
      <c r="AD36" s="147"/>
    </row>
    <row r="37" spans="1:30" s="4" customFormat="1" ht="12" customHeight="1" x14ac:dyDescent="0.25">
      <c r="A37" s="204">
        <v>27</v>
      </c>
      <c r="B37" s="207" t="s">
        <v>502</v>
      </c>
      <c r="C37" s="206" t="s">
        <v>45</v>
      </c>
      <c r="D37" s="146">
        <v>7.0979999999999999</v>
      </c>
      <c r="E37" s="145"/>
      <c r="F37" s="145"/>
      <c r="G37" s="148"/>
      <c r="H37" s="147"/>
      <c r="I37" s="148"/>
      <c r="J37" s="149"/>
      <c r="K37" s="145"/>
      <c r="L37" s="145"/>
      <c r="M37" s="148"/>
      <c r="N37" s="147"/>
      <c r="O37" s="148"/>
      <c r="P37" s="149"/>
      <c r="Q37" s="145"/>
      <c r="R37" s="145"/>
      <c r="S37" s="145"/>
      <c r="T37" s="147"/>
      <c r="U37" s="148"/>
      <c r="V37" s="149"/>
      <c r="W37" s="145"/>
      <c r="X37" s="145"/>
      <c r="Y37" s="145"/>
      <c r="Z37" s="147"/>
      <c r="AA37" s="145"/>
      <c r="AB37" s="145"/>
      <c r="AC37" s="145"/>
      <c r="AD37" s="147"/>
    </row>
    <row r="38" spans="1:30" s="4" customFormat="1" ht="12" customHeight="1" x14ac:dyDescent="0.25">
      <c r="A38" s="204">
        <v>28</v>
      </c>
      <c r="B38" s="207" t="s">
        <v>503</v>
      </c>
      <c r="C38" s="206" t="s">
        <v>45</v>
      </c>
      <c r="D38" s="146">
        <v>20.601000000000003</v>
      </c>
      <c r="E38" s="145"/>
      <c r="F38" s="145"/>
      <c r="G38" s="148"/>
      <c r="H38" s="147"/>
      <c r="I38" s="148"/>
      <c r="J38" s="149"/>
      <c r="K38" s="145"/>
      <c r="L38" s="145"/>
      <c r="M38" s="148"/>
      <c r="N38" s="147"/>
      <c r="O38" s="148"/>
      <c r="P38" s="149"/>
      <c r="Q38" s="145"/>
      <c r="R38" s="145"/>
      <c r="S38" s="145"/>
      <c r="T38" s="147"/>
      <c r="U38" s="148"/>
      <c r="V38" s="149"/>
      <c r="W38" s="145"/>
      <c r="X38" s="145"/>
      <c r="Y38" s="145"/>
      <c r="Z38" s="147"/>
      <c r="AA38" s="145"/>
      <c r="AB38" s="145"/>
      <c r="AC38" s="145"/>
      <c r="AD38" s="147"/>
    </row>
    <row r="39" spans="1:30" s="4" customFormat="1" ht="12" customHeight="1" x14ac:dyDescent="0.25">
      <c r="A39" s="204">
        <v>29</v>
      </c>
      <c r="B39" s="207" t="s">
        <v>504</v>
      </c>
      <c r="C39" s="206" t="s">
        <v>156</v>
      </c>
      <c r="D39" s="146">
        <v>314.49599999999998</v>
      </c>
      <c r="E39" s="145"/>
      <c r="F39" s="145"/>
      <c r="G39" s="148"/>
      <c r="H39" s="147"/>
      <c r="I39" s="148"/>
      <c r="J39" s="149"/>
      <c r="K39" s="145"/>
      <c r="L39" s="145"/>
      <c r="M39" s="148"/>
      <c r="N39" s="147"/>
      <c r="O39" s="148"/>
      <c r="P39" s="149"/>
      <c r="Q39" s="145"/>
      <c r="R39" s="145"/>
      <c r="S39" s="145"/>
      <c r="T39" s="147"/>
      <c r="U39" s="148"/>
      <c r="V39" s="149"/>
      <c r="W39" s="145"/>
      <c r="X39" s="145"/>
      <c r="Y39" s="145"/>
      <c r="Z39" s="147"/>
      <c r="AA39" s="145"/>
      <c r="AB39" s="145"/>
      <c r="AC39" s="145"/>
      <c r="AD39" s="147"/>
    </row>
    <row r="40" spans="1:30" s="4" customFormat="1" ht="12" customHeight="1" x14ac:dyDescent="0.25">
      <c r="A40" s="204">
        <v>30</v>
      </c>
      <c r="B40" s="207" t="s">
        <v>505</v>
      </c>
      <c r="C40" s="206" t="s">
        <v>241</v>
      </c>
      <c r="D40" s="146">
        <v>63.336000000000006</v>
      </c>
      <c r="E40" s="145"/>
      <c r="F40" s="145"/>
      <c r="G40" s="148"/>
      <c r="H40" s="147"/>
      <c r="I40" s="148"/>
      <c r="J40" s="149"/>
      <c r="K40" s="145"/>
      <c r="L40" s="145"/>
      <c r="M40" s="148"/>
      <c r="N40" s="147"/>
      <c r="O40" s="148"/>
      <c r="P40" s="149"/>
      <c r="Q40" s="145"/>
      <c r="R40" s="145"/>
      <c r="S40" s="145"/>
      <c r="T40" s="147"/>
      <c r="U40" s="148"/>
      <c r="V40" s="149"/>
      <c r="W40" s="145"/>
      <c r="X40" s="145"/>
      <c r="Y40" s="145"/>
      <c r="Z40" s="147"/>
      <c r="AA40" s="145"/>
      <c r="AB40" s="145"/>
      <c r="AC40" s="145"/>
      <c r="AD40" s="147"/>
    </row>
    <row r="41" spans="1:30" s="4" customFormat="1" ht="12" customHeight="1" x14ac:dyDescent="0.25">
      <c r="A41" s="204">
        <v>31</v>
      </c>
      <c r="B41" s="207" t="s">
        <v>506</v>
      </c>
      <c r="C41" s="206" t="s">
        <v>241</v>
      </c>
      <c r="D41" s="146">
        <v>91.192499999999995</v>
      </c>
      <c r="E41" s="145"/>
      <c r="F41" s="145"/>
      <c r="G41" s="148"/>
      <c r="H41" s="147"/>
      <c r="I41" s="148"/>
      <c r="J41" s="149"/>
      <c r="K41" s="145"/>
      <c r="L41" s="145"/>
      <c r="M41" s="148"/>
      <c r="N41" s="147"/>
      <c r="O41" s="148"/>
      <c r="P41" s="149"/>
      <c r="Q41" s="145"/>
      <c r="R41" s="145"/>
      <c r="S41" s="145"/>
      <c r="T41" s="147"/>
      <c r="U41" s="148"/>
      <c r="V41" s="149"/>
      <c r="W41" s="145"/>
      <c r="X41" s="145"/>
      <c r="Y41" s="145"/>
      <c r="Z41" s="147"/>
      <c r="AA41" s="145"/>
      <c r="AB41" s="145"/>
      <c r="AC41" s="145"/>
      <c r="AD41" s="147"/>
    </row>
    <row r="42" spans="1:30" s="4" customFormat="1" ht="12" customHeight="1" x14ac:dyDescent="0.25">
      <c r="A42" s="204">
        <v>32</v>
      </c>
      <c r="B42" s="207" t="s">
        <v>507</v>
      </c>
      <c r="C42" s="206" t="s">
        <v>164</v>
      </c>
      <c r="D42" s="146">
        <v>269.71350000000001</v>
      </c>
      <c r="E42" s="145"/>
      <c r="F42" s="145"/>
      <c r="G42" s="148"/>
      <c r="H42" s="147"/>
      <c r="I42" s="148"/>
      <c r="J42" s="149"/>
      <c r="K42" s="145"/>
      <c r="L42" s="145"/>
      <c r="M42" s="148"/>
      <c r="N42" s="147"/>
      <c r="O42" s="148"/>
      <c r="P42" s="149"/>
      <c r="Q42" s="145"/>
      <c r="R42" s="145"/>
      <c r="S42" s="145"/>
      <c r="T42" s="147"/>
      <c r="U42" s="148"/>
      <c r="V42" s="149"/>
      <c r="W42" s="145"/>
      <c r="X42" s="145"/>
      <c r="Y42" s="145"/>
      <c r="Z42" s="147"/>
      <c r="AA42" s="145"/>
      <c r="AB42" s="145"/>
      <c r="AC42" s="145"/>
      <c r="AD42" s="147"/>
    </row>
    <row r="43" spans="1:30" s="4" customFormat="1" ht="12" customHeight="1" x14ac:dyDescent="0.25">
      <c r="A43" s="204">
        <v>33</v>
      </c>
      <c r="B43" s="207" t="s">
        <v>508</v>
      </c>
      <c r="C43" s="206" t="s">
        <v>45</v>
      </c>
      <c r="D43" s="146">
        <v>111.1425</v>
      </c>
      <c r="E43" s="145"/>
      <c r="F43" s="145"/>
      <c r="G43" s="148"/>
      <c r="H43" s="147"/>
      <c r="I43" s="148"/>
      <c r="J43" s="149"/>
      <c r="K43" s="145"/>
      <c r="L43" s="145"/>
      <c r="M43" s="148"/>
      <c r="N43" s="147"/>
      <c r="O43" s="148"/>
      <c r="P43" s="149"/>
      <c r="Q43" s="145"/>
      <c r="R43" s="145"/>
      <c r="S43" s="145"/>
      <c r="T43" s="147"/>
      <c r="U43" s="148"/>
      <c r="V43" s="149"/>
      <c r="W43" s="145"/>
      <c r="X43" s="145"/>
      <c r="Y43" s="145"/>
      <c r="Z43" s="147"/>
      <c r="AA43" s="145"/>
      <c r="AB43" s="145"/>
      <c r="AC43" s="145"/>
      <c r="AD43" s="147"/>
    </row>
    <row r="44" spans="1:30" s="4" customFormat="1" ht="12" customHeight="1" x14ac:dyDescent="0.25">
      <c r="A44" s="204">
        <v>34</v>
      </c>
      <c r="B44" s="207" t="s">
        <v>509</v>
      </c>
      <c r="C44" s="206" t="s">
        <v>156</v>
      </c>
      <c r="D44" s="146">
        <v>16.38</v>
      </c>
      <c r="E44" s="145"/>
      <c r="F44" s="145"/>
      <c r="G44" s="148"/>
      <c r="H44" s="147"/>
      <c r="I44" s="148"/>
      <c r="J44" s="149"/>
      <c r="K44" s="145"/>
      <c r="L44" s="145"/>
      <c r="M44" s="148"/>
      <c r="N44" s="147"/>
      <c r="O44" s="148"/>
      <c r="P44" s="149"/>
      <c r="Q44" s="145"/>
      <c r="R44" s="145"/>
      <c r="S44" s="145"/>
      <c r="T44" s="147"/>
      <c r="U44" s="148"/>
      <c r="V44" s="149"/>
      <c r="W44" s="145"/>
      <c r="X44" s="145"/>
      <c r="Y44" s="145"/>
      <c r="Z44" s="147"/>
      <c r="AA44" s="145"/>
      <c r="AB44" s="145"/>
      <c r="AC44" s="145"/>
      <c r="AD44" s="147"/>
    </row>
    <row r="45" spans="1:30" s="4" customFormat="1" ht="12" customHeight="1" x14ac:dyDescent="0.25">
      <c r="A45" s="204">
        <v>35</v>
      </c>
      <c r="B45" s="207" t="s">
        <v>419</v>
      </c>
      <c r="C45" s="206" t="s">
        <v>156</v>
      </c>
      <c r="D45" s="146">
        <v>46.210500000000003</v>
      </c>
      <c r="E45" s="145"/>
      <c r="F45" s="147"/>
      <c r="G45" s="148"/>
      <c r="H45" s="149"/>
      <c r="I45" s="145"/>
      <c r="J45" s="145"/>
      <c r="K45" s="148"/>
      <c r="L45" s="147"/>
      <c r="M45" s="148"/>
      <c r="N45" s="149"/>
      <c r="O45" s="145"/>
      <c r="P45" s="145"/>
      <c r="Q45" s="148"/>
      <c r="R45" s="147"/>
      <c r="S45" s="148"/>
      <c r="T45" s="149"/>
      <c r="U45" s="145"/>
      <c r="V45" s="145"/>
      <c r="W45" s="145"/>
      <c r="X45" s="147"/>
      <c r="Y45" s="148"/>
      <c r="Z45" s="149"/>
      <c r="AA45" s="145"/>
      <c r="AB45" s="145"/>
      <c r="AC45" s="145"/>
      <c r="AD45" s="147"/>
    </row>
    <row r="46" spans="1:30" s="4" customFormat="1" ht="12" customHeight="1" x14ac:dyDescent="0.25">
      <c r="A46" s="204">
        <v>36</v>
      </c>
      <c r="B46" s="207" t="s">
        <v>510</v>
      </c>
      <c r="C46" s="206" t="s">
        <v>156</v>
      </c>
      <c r="D46" s="146">
        <v>46.210500000000003</v>
      </c>
      <c r="E46" s="145"/>
      <c r="F46" s="147"/>
      <c r="G46" s="148"/>
      <c r="H46" s="149"/>
      <c r="I46" s="145"/>
      <c r="J46" s="145"/>
      <c r="K46" s="148"/>
      <c r="L46" s="147"/>
      <c r="M46" s="148"/>
      <c r="N46" s="149"/>
      <c r="O46" s="145"/>
      <c r="P46" s="145"/>
      <c r="Q46" s="148"/>
      <c r="R46" s="147"/>
      <c r="S46" s="148"/>
      <c r="T46" s="149"/>
      <c r="U46" s="145"/>
      <c r="V46" s="145"/>
      <c r="W46" s="145"/>
      <c r="X46" s="147"/>
      <c r="Y46" s="148"/>
      <c r="Z46" s="149"/>
      <c r="AA46" s="145"/>
      <c r="AB46" s="145"/>
      <c r="AC46" s="145"/>
      <c r="AD46" s="147"/>
    </row>
    <row r="47" spans="1:30" s="4" customFormat="1" ht="12" customHeight="1" x14ac:dyDescent="0.25">
      <c r="A47" s="204">
        <v>37</v>
      </c>
      <c r="B47" s="207" t="s">
        <v>511</v>
      </c>
      <c r="C47" s="206" t="s">
        <v>156</v>
      </c>
      <c r="D47" s="146">
        <v>46.210500000000003</v>
      </c>
      <c r="E47" s="145"/>
      <c r="F47" s="147"/>
      <c r="G47" s="148"/>
      <c r="H47" s="149"/>
      <c r="I47" s="145"/>
      <c r="J47" s="145"/>
      <c r="K47" s="148"/>
      <c r="L47" s="147"/>
      <c r="M47" s="148"/>
      <c r="N47" s="149"/>
      <c r="O47" s="145"/>
      <c r="P47" s="145"/>
      <c r="Q47" s="148"/>
      <c r="R47" s="147"/>
      <c r="S47" s="148"/>
      <c r="T47" s="149"/>
      <c r="U47" s="145"/>
      <c r="V47" s="145"/>
      <c r="W47" s="145"/>
      <c r="X47" s="147"/>
      <c r="Y47" s="148"/>
      <c r="Z47" s="149"/>
      <c r="AA47" s="145"/>
      <c r="AB47" s="145"/>
      <c r="AC47" s="145"/>
      <c r="AD47" s="147"/>
    </row>
    <row r="48" spans="1:30" s="4" customFormat="1" ht="12" customHeight="1" x14ac:dyDescent="0.25">
      <c r="A48" s="204">
        <v>38</v>
      </c>
      <c r="B48" s="207" t="s">
        <v>445</v>
      </c>
      <c r="C48" s="206" t="s">
        <v>33</v>
      </c>
      <c r="D48" s="146">
        <v>24.024000000000001</v>
      </c>
      <c r="E48" s="145"/>
      <c r="F48" s="147"/>
      <c r="G48" s="148"/>
      <c r="H48" s="149"/>
      <c r="I48" s="145"/>
      <c r="J48" s="145"/>
      <c r="K48" s="148"/>
      <c r="L48" s="147"/>
      <c r="M48" s="148"/>
      <c r="N48" s="149"/>
      <c r="O48" s="145"/>
      <c r="P48" s="145"/>
      <c r="Q48" s="148"/>
      <c r="R48" s="147"/>
      <c r="S48" s="148"/>
      <c r="T48" s="149"/>
      <c r="U48" s="145"/>
      <c r="V48" s="145"/>
      <c r="W48" s="145"/>
      <c r="X48" s="147"/>
      <c r="Y48" s="148"/>
      <c r="Z48" s="149"/>
      <c r="AA48" s="145"/>
      <c r="AB48" s="145"/>
      <c r="AC48" s="145"/>
      <c r="AD48" s="147"/>
    </row>
    <row r="49" spans="1:30" s="4" customFormat="1" ht="12" customHeight="1" x14ac:dyDescent="0.25">
      <c r="A49" s="204">
        <v>39</v>
      </c>
      <c r="B49" s="207" t="s">
        <v>512</v>
      </c>
      <c r="C49" s="206" t="s">
        <v>156</v>
      </c>
      <c r="D49" s="146">
        <v>32.634</v>
      </c>
      <c r="E49" s="145"/>
      <c r="F49" s="147"/>
      <c r="G49" s="148"/>
      <c r="H49" s="149"/>
      <c r="I49" s="145"/>
      <c r="J49" s="145"/>
      <c r="K49" s="148"/>
      <c r="L49" s="147"/>
      <c r="M49" s="148"/>
      <c r="N49" s="149"/>
      <c r="O49" s="145"/>
      <c r="P49" s="145"/>
      <c r="Q49" s="148"/>
      <c r="R49" s="147"/>
      <c r="S49" s="148"/>
      <c r="T49" s="149"/>
      <c r="U49" s="145"/>
      <c r="V49" s="145"/>
      <c r="W49" s="145"/>
      <c r="X49" s="147"/>
      <c r="Y49" s="148"/>
      <c r="Z49" s="149"/>
      <c r="AA49" s="145"/>
      <c r="AB49" s="145"/>
      <c r="AC49" s="145"/>
      <c r="AD49" s="147"/>
    </row>
    <row r="50" spans="1:30" s="4" customFormat="1" ht="12" customHeight="1" x14ac:dyDescent="0.25">
      <c r="A50" s="204">
        <v>40</v>
      </c>
      <c r="B50" s="207" t="s">
        <v>513</v>
      </c>
      <c r="C50" s="206" t="s">
        <v>45</v>
      </c>
      <c r="D50" s="146">
        <v>31.941000000000003</v>
      </c>
      <c r="E50" s="145"/>
      <c r="F50" s="147"/>
      <c r="G50" s="148"/>
      <c r="H50" s="149"/>
      <c r="I50" s="145"/>
      <c r="J50" s="145"/>
      <c r="K50" s="148"/>
      <c r="L50" s="147"/>
      <c r="M50" s="148"/>
      <c r="N50" s="149"/>
      <c r="O50" s="145"/>
      <c r="P50" s="145"/>
      <c r="Q50" s="148"/>
      <c r="R50" s="147"/>
      <c r="S50" s="148"/>
      <c r="T50" s="149"/>
      <c r="U50" s="145"/>
      <c r="V50" s="145"/>
      <c r="W50" s="145"/>
      <c r="X50" s="147"/>
      <c r="Y50" s="148"/>
      <c r="Z50" s="149"/>
      <c r="AA50" s="145"/>
      <c r="AB50" s="145"/>
      <c r="AC50" s="145"/>
      <c r="AD50" s="147"/>
    </row>
    <row r="51" spans="1:30" s="4" customFormat="1" ht="12" customHeight="1" x14ac:dyDescent="0.25">
      <c r="A51" s="204">
        <v>41</v>
      </c>
      <c r="B51" s="205" t="s">
        <v>514</v>
      </c>
      <c r="C51" s="206" t="s">
        <v>45</v>
      </c>
      <c r="D51" s="146">
        <v>19.866000000000003</v>
      </c>
      <c r="E51" s="145"/>
      <c r="F51" s="147"/>
      <c r="G51" s="148"/>
      <c r="H51" s="149"/>
      <c r="I51" s="145"/>
      <c r="J51" s="145"/>
      <c r="K51" s="148"/>
      <c r="L51" s="147"/>
      <c r="M51" s="148"/>
      <c r="N51" s="149"/>
      <c r="O51" s="145"/>
      <c r="P51" s="145"/>
      <c r="Q51" s="148"/>
      <c r="R51" s="147"/>
      <c r="S51" s="148"/>
      <c r="T51" s="149"/>
      <c r="U51" s="145"/>
      <c r="V51" s="145"/>
      <c r="W51" s="145"/>
      <c r="X51" s="147"/>
      <c r="Y51" s="148"/>
      <c r="Z51" s="149"/>
      <c r="AA51" s="145"/>
      <c r="AB51" s="145"/>
      <c r="AC51" s="145"/>
      <c r="AD51" s="147"/>
    </row>
    <row r="52" spans="1:30" s="4" customFormat="1" ht="12" customHeight="1" x14ac:dyDescent="0.25">
      <c r="A52" s="204">
        <v>42</v>
      </c>
      <c r="B52" s="207" t="s">
        <v>515</v>
      </c>
      <c r="C52" s="206" t="s">
        <v>142</v>
      </c>
      <c r="D52" s="146">
        <v>57.875999999999998</v>
      </c>
      <c r="E52" s="145"/>
      <c r="F52" s="147"/>
      <c r="G52" s="148"/>
      <c r="H52" s="149"/>
      <c r="I52" s="145"/>
      <c r="J52" s="145"/>
      <c r="K52" s="148"/>
      <c r="L52" s="147"/>
      <c r="M52" s="148"/>
      <c r="N52" s="149"/>
      <c r="O52" s="145"/>
      <c r="P52" s="145"/>
      <c r="Q52" s="148"/>
      <c r="R52" s="147"/>
      <c r="S52" s="148"/>
      <c r="T52" s="149"/>
      <c r="U52" s="145"/>
      <c r="V52" s="145"/>
      <c r="W52" s="145"/>
      <c r="X52" s="147"/>
      <c r="Y52" s="148"/>
      <c r="Z52" s="149"/>
      <c r="AA52" s="145"/>
      <c r="AB52" s="145"/>
      <c r="AC52" s="145"/>
      <c r="AD52" s="147"/>
    </row>
    <row r="53" spans="1:30" s="4" customFormat="1" ht="12" customHeight="1" x14ac:dyDescent="0.25">
      <c r="A53" s="204">
        <v>43</v>
      </c>
      <c r="B53" s="207" t="s">
        <v>556</v>
      </c>
      <c r="C53" s="209"/>
      <c r="D53" s="146"/>
      <c r="E53" s="145"/>
      <c r="F53" s="147"/>
      <c r="G53" s="148"/>
      <c r="H53" s="149"/>
      <c r="I53" s="145"/>
      <c r="J53" s="145"/>
      <c r="K53" s="148"/>
      <c r="L53" s="147"/>
      <c r="M53" s="148"/>
      <c r="N53" s="149"/>
      <c r="O53" s="145"/>
      <c r="P53" s="145"/>
      <c r="Q53" s="148"/>
      <c r="R53" s="147"/>
      <c r="S53" s="148"/>
      <c r="T53" s="149"/>
      <c r="U53" s="145"/>
      <c r="V53" s="145"/>
      <c r="W53" s="145"/>
      <c r="X53" s="147"/>
      <c r="Y53" s="148"/>
      <c r="Z53" s="149"/>
      <c r="AA53" s="145"/>
      <c r="AB53" s="145"/>
      <c r="AC53" s="145"/>
      <c r="AD53" s="147"/>
    </row>
    <row r="54" spans="1:30" s="4" customFormat="1" ht="12" customHeight="1" x14ac:dyDescent="0.25">
      <c r="A54" s="204">
        <v>44</v>
      </c>
      <c r="B54" s="207"/>
      <c r="C54" s="209"/>
      <c r="D54" s="146"/>
      <c r="E54" s="145"/>
      <c r="F54" s="147"/>
      <c r="G54" s="148"/>
      <c r="H54" s="149"/>
      <c r="I54" s="145"/>
      <c r="J54" s="145"/>
      <c r="K54" s="148"/>
      <c r="L54" s="147"/>
      <c r="M54" s="148"/>
      <c r="N54" s="149"/>
      <c r="O54" s="145"/>
      <c r="P54" s="145"/>
      <c r="Q54" s="148"/>
      <c r="R54" s="147"/>
      <c r="S54" s="148"/>
      <c r="T54" s="149"/>
      <c r="U54" s="145"/>
      <c r="V54" s="145"/>
      <c r="W54" s="145"/>
      <c r="X54" s="147"/>
      <c r="Y54" s="148"/>
      <c r="Z54" s="149"/>
      <c r="AA54" s="145"/>
      <c r="AB54" s="145"/>
      <c r="AC54" s="145"/>
      <c r="AD54" s="147"/>
    </row>
    <row r="55" spans="1:30" s="4" customFormat="1" ht="12" customHeight="1" x14ac:dyDescent="0.25">
      <c r="A55" s="204">
        <v>45</v>
      </c>
      <c r="B55" s="207"/>
      <c r="C55" s="209"/>
      <c r="D55" s="146"/>
      <c r="E55" s="145"/>
      <c r="F55" s="147"/>
      <c r="G55" s="148"/>
      <c r="H55" s="149"/>
      <c r="I55" s="145"/>
      <c r="J55" s="145"/>
      <c r="K55" s="148"/>
      <c r="L55" s="147"/>
      <c r="M55" s="148"/>
      <c r="N55" s="149"/>
      <c r="O55" s="145"/>
      <c r="P55" s="145"/>
      <c r="Q55" s="148"/>
      <c r="R55" s="147"/>
      <c r="S55" s="148"/>
      <c r="T55" s="149"/>
      <c r="U55" s="145"/>
      <c r="V55" s="145"/>
      <c r="W55" s="145"/>
      <c r="X55" s="147"/>
      <c r="Y55" s="148"/>
      <c r="Z55" s="149"/>
      <c r="AA55" s="145"/>
      <c r="AB55" s="145"/>
      <c r="AC55" s="145"/>
      <c r="AD55" s="147"/>
    </row>
    <row r="56" spans="1:30" s="4" customFormat="1" ht="12" customHeight="1" x14ac:dyDescent="0.25">
      <c r="A56" s="204">
        <v>46</v>
      </c>
      <c r="B56" s="210"/>
      <c r="C56" s="209"/>
      <c r="D56" s="146"/>
      <c r="E56" s="145"/>
      <c r="F56" s="147"/>
      <c r="G56" s="148"/>
      <c r="H56" s="149"/>
      <c r="I56" s="145"/>
      <c r="J56" s="145"/>
      <c r="K56" s="148"/>
      <c r="L56" s="147"/>
      <c r="M56" s="148"/>
      <c r="N56" s="149"/>
      <c r="O56" s="145"/>
      <c r="P56" s="145"/>
      <c r="Q56" s="148"/>
      <c r="R56" s="147"/>
      <c r="S56" s="148"/>
      <c r="T56" s="149"/>
      <c r="U56" s="145"/>
      <c r="V56" s="145"/>
      <c r="W56" s="145"/>
      <c r="X56" s="147"/>
      <c r="Y56" s="148"/>
      <c r="Z56" s="149"/>
      <c r="AA56" s="145"/>
      <c r="AB56" s="145"/>
      <c r="AC56" s="145"/>
      <c r="AD56" s="147"/>
    </row>
    <row r="57" spans="1:30" s="4" customFormat="1" ht="12" customHeight="1" thickBot="1" x14ac:dyDescent="0.3">
      <c r="A57" s="204">
        <v>47</v>
      </c>
      <c r="B57" s="211"/>
      <c r="C57" s="212"/>
      <c r="D57" s="146"/>
      <c r="E57" s="145"/>
      <c r="F57" s="147"/>
      <c r="G57" s="148"/>
      <c r="H57" s="149"/>
      <c r="I57" s="145"/>
      <c r="J57" s="145"/>
      <c r="K57" s="148"/>
      <c r="L57" s="147"/>
      <c r="M57" s="148"/>
      <c r="N57" s="149"/>
      <c r="O57" s="145"/>
      <c r="P57" s="145"/>
      <c r="Q57" s="148"/>
      <c r="R57" s="147"/>
      <c r="S57" s="148"/>
      <c r="T57" s="149"/>
      <c r="U57" s="145"/>
      <c r="V57" s="145"/>
      <c r="W57" s="145"/>
      <c r="X57" s="147"/>
      <c r="Y57" s="148"/>
      <c r="Z57" s="149"/>
      <c r="AA57" s="145"/>
      <c r="AB57" s="145"/>
      <c r="AC57" s="145"/>
      <c r="AD57" s="147"/>
    </row>
    <row r="58" spans="1:30" s="4" customFormat="1" ht="12" customHeight="1" x14ac:dyDescent="0.25">
      <c r="A58" s="241" t="s">
        <v>516</v>
      </c>
      <c r="B58" s="242"/>
      <c r="C58" s="213"/>
      <c r="D58" s="146"/>
      <c r="E58" s="145"/>
      <c r="F58" s="147"/>
      <c r="G58" s="148"/>
      <c r="H58" s="149"/>
      <c r="I58" s="145"/>
      <c r="J58" s="145"/>
      <c r="K58" s="148"/>
      <c r="L58" s="147"/>
      <c r="M58" s="148"/>
      <c r="N58" s="149"/>
      <c r="O58" s="145"/>
      <c r="P58" s="145"/>
      <c r="Q58" s="148"/>
      <c r="R58" s="147"/>
      <c r="S58" s="148"/>
      <c r="T58" s="149"/>
      <c r="U58" s="145"/>
      <c r="V58" s="145"/>
      <c r="W58" s="145"/>
      <c r="X58" s="147"/>
      <c r="Y58" s="148"/>
      <c r="Z58" s="149"/>
      <c r="AA58" s="145"/>
      <c r="AB58" s="145"/>
      <c r="AC58" s="145"/>
      <c r="AD58" s="147"/>
    </row>
    <row r="59" spans="1:30" s="4" customFormat="1" ht="12" customHeight="1" x14ac:dyDescent="0.25">
      <c r="A59" s="204">
        <v>1</v>
      </c>
      <c r="B59" s="207" t="s">
        <v>517</v>
      </c>
      <c r="C59" s="206" t="s">
        <v>156</v>
      </c>
      <c r="D59" s="146">
        <v>129.60150000000002</v>
      </c>
      <c r="E59" s="145"/>
      <c r="F59" s="147"/>
      <c r="G59" s="148"/>
      <c r="H59" s="149"/>
      <c r="I59" s="145"/>
      <c r="J59" s="145"/>
      <c r="K59" s="148"/>
      <c r="L59" s="147"/>
      <c r="M59" s="148"/>
      <c r="N59" s="149"/>
      <c r="O59" s="145"/>
      <c r="P59" s="145"/>
      <c r="Q59" s="148"/>
      <c r="R59" s="147"/>
      <c r="S59" s="148"/>
      <c r="T59" s="149"/>
      <c r="U59" s="145"/>
      <c r="V59" s="145"/>
      <c r="W59" s="145"/>
      <c r="X59" s="147"/>
      <c r="Y59" s="148"/>
      <c r="Z59" s="149"/>
      <c r="AA59" s="145"/>
      <c r="AB59" s="145"/>
      <c r="AC59" s="145"/>
      <c r="AD59" s="147"/>
    </row>
    <row r="60" spans="1:30" s="4" customFormat="1" ht="12" customHeight="1" x14ac:dyDescent="0.25">
      <c r="A60" s="204">
        <v>2</v>
      </c>
      <c r="B60" s="207" t="s">
        <v>518</v>
      </c>
      <c r="C60" s="206" t="s">
        <v>337</v>
      </c>
      <c r="D60" s="146">
        <v>16.3065</v>
      </c>
      <c r="E60" s="145"/>
      <c r="F60" s="147"/>
      <c r="G60" s="148"/>
      <c r="H60" s="149"/>
      <c r="I60" s="145"/>
      <c r="J60" s="145"/>
      <c r="K60" s="148"/>
      <c r="L60" s="147"/>
      <c r="M60" s="148"/>
      <c r="N60" s="149"/>
      <c r="O60" s="145"/>
      <c r="P60" s="145"/>
      <c r="Q60" s="148"/>
      <c r="R60" s="147"/>
      <c r="S60" s="148"/>
      <c r="T60" s="149"/>
      <c r="U60" s="145"/>
      <c r="V60" s="145"/>
      <c r="W60" s="145"/>
      <c r="X60" s="147"/>
      <c r="Y60" s="148"/>
      <c r="Z60" s="149"/>
      <c r="AA60" s="145"/>
      <c r="AB60" s="145"/>
      <c r="AC60" s="145"/>
      <c r="AD60" s="147"/>
    </row>
    <row r="61" spans="1:30" s="4" customFormat="1" ht="12" customHeight="1" x14ac:dyDescent="0.25">
      <c r="A61" s="204">
        <v>3</v>
      </c>
      <c r="B61" s="207" t="s">
        <v>519</v>
      </c>
      <c r="C61" s="206" t="s">
        <v>156</v>
      </c>
      <c r="D61" s="146">
        <v>96.841500000000011</v>
      </c>
      <c r="E61" s="145"/>
      <c r="F61" s="147"/>
      <c r="G61" s="148"/>
      <c r="H61" s="149"/>
      <c r="I61" s="145"/>
      <c r="J61" s="145"/>
      <c r="K61" s="148"/>
      <c r="L61" s="147"/>
      <c r="M61" s="148"/>
      <c r="N61" s="149"/>
      <c r="O61" s="145"/>
      <c r="P61" s="145"/>
      <c r="Q61" s="148"/>
      <c r="R61" s="147"/>
      <c r="S61" s="148"/>
      <c r="T61" s="149"/>
      <c r="U61" s="145"/>
      <c r="V61" s="145"/>
      <c r="W61" s="145"/>
      <c r="X61" s="147"/>
      <c r="Y61" s="148"/>
      <c r="Z61" s="149"/>
      <c r="AA61" s="145"/>
      <c r="AB61" s="145"/>
      <c r="AC61" s="145"/>
      <c r="AD61" s="147"/>
    </row>
    <row r="62" spans="1:30" s="4" customFormat="1" ht="12" customHeight="1" x14ac:dyDescent="0.25">
      <c r="A62" s="204">
        <v>4</v>
      </c>
      <c r="B62" s="207" t="s">
        <v>520</v>
      </c>
      <c r="C62" s="206" t="s">
        <v>156</v>
      </c>
      <c r="D62" s="146">
        <v>1112.748</v>
      </c>
      <c r="E62" s="145"/>
      <c r="F62" s="147"/>
      <c r="G62" s="148"/>
      <c r="H62" s="149"/>
      <c r="I62" s="145"/>
      <c r="J62" s="145"/>
      <c r="K62" s="148"/>
      <c r="L62" s="147"/>
      <c r="M62" s="148"/>
      <c r="N62" s="149"/>
      <c r="O62" s="145"/>
      <c r="P62" s="145"/>
      <c r="Q62" s="148"/>
      <c r="R62" s="147"/>
      <c r="S62" s="148"/>
      <c r="T62" s="149"/>
      <c r="U62" s="145"/>
      <c r="V62" s="145"/>
      <c r="W62" s="145"/>
      <c r="X62" s="147"/>
      <c r="Y62" s="148"/>
      <c r="Z62" s="149"/>
      <c r="AA62" s="145"/>
      <c r="AB62" s="145"/>
      <c r="AC62" s="145"/>
      <c r="AD62" s="147"/>
    </row>
    <row r="63" spans="1:30" s="4" customFormat="1" ht="12" customHeight="1" x14ac:dyDescent="0.25">
      <c r="A63" s="204">
        <v>5</v>
      </c>
      <c r="B63" s="207" t="s">
        <v>521</v>
      </c>
      <c r="C63" s="206" t="s">
        <v>156</v>
      </c>
      <c r="D63" s="146">
        <v>18.511499999999998</v>
      </c>
      <c r="E63" s="145"/>
      <c r="F63" s="147"/>
      <c r="G63" s="148"/>
      <c r="H63" s="149"/>
      <c r="I63" s="145"/>
      <c r="J63" s="145"/>
      <c r="K63" s="148"/>
      <c r="L63" s="147"/>
      <c r="M63" s="148"/>
      <c r="N63" s="149"/>
      <c r="O63" s="145"/>
      <c r="P63" s="145"/>
      <c r="Q63" s="148"/>
      <c r="R63" s="147"/>
      <c r="S63" s="148"/>
      <c r="T63" s="149"/>
      <c r="U63" s="145"/>
      <c r="V63" s="145"/>
      <c r="W63" s="145"/>
      <c r="X63" s="147"/>
      <c r="Y63" s="148"/>
      <c r="Z63" s="149"/>
      <c r="AA63" s="145"/>
      <c r="AB63" s="145"/>
      <c r="AC63" s="145"/>
      <c r="AD63" s="147"/>
    </row>
    <row r="64" spans="1:30" s="4" customFormat="1" ht="12" customHeight="1" x14ac:dyDescent="0.25">
      <c r="A64" s="204">
        <v>6</v>
      </c>
      <c r="B64" s="207" t="s">
        <v>522</v>
      </c>
      <c r="C64" s="206" t="s">
        <v>156</v>
      </c>
      <c r="D64" s="146">
        <v>50.106000000000002</v>
      </c>
      <c r="E64" s="145"/>
      <c r="F64" s="147"/>
      <c r="G64" s="148"/>
      <c r="H64" s="149"/>
      <c r="I64" s="145"/>
      <c r="J64" s="145"/>
      <c r="K64" s="148"/>
      <c r="L64" s="147"/>
      <c r="M64" s="148"/>
      <c r="N64" s="149"/>
      <c r="O64" s="145"/>
      <c r="P64" s="145"/>
      <c r="Q64" s="148"/>
      <c r="R64" s="147"/>
      <c r="S64" s="148"/>
      <c r="T64" s="149"/>
      <c r="U64" s="145"/>
      <c r="V64" s="145"/>
      <c r="W64" s="145"/>
      <c r="X64" s="147"/>
      <c r="Y64" s="148"/>
      <c r="Z64" s="149"/>
      <c r="AA64" s="145"/>
      <c r="AB64" s="145"/>
      <c r="AC64" s="145"/>
      <c r="AD64" s="147"/>
    </row>
    <row r="65" spans="1:30" s="4" customFormat="1" ht="12" customHeight="1" x14ac:dyDescent="0.25">
      <c r="A65" s="204">
        <v>7</v>
      </c>
      <c r="B65" s="207" t="s">
        <v>523</v>
      </c>
      <c r="C65" s="206" t="s">
        <v>156</v>
      </c>
      <c r="D65" s="146">
        <v>32.213999999999999</v>
      </c>
      <c r="E65" s="145"/>
      <c r="F65" s="147"/>
      <c r="G65" s="148"/>
      <c r="H65" s="149"/>
      <c r="I65" s="145"/>
      <c r="J65" s="145"/>
      <c r="K65" s="148"/>
      <c r="L65" s="147"/>
      <c r="M65" s="148"/>
      <c r="N65" s="149"/>
      <c r="O65" s="145"/>
      <c r="P65" s="145"/>
      <c r="Q65" s="148"/>
      <c r="R65" s="147"/>
      <c r="S65" s="148"/>
      <c r="T65" s="149"/>
      <c r="U65" s="145"/>
      <c r="V65" s="145"/>
      <c r="W65" s="145"/>
      <c r="X65" s="147"/>
      <c r="Y65" s="148"/>
      <c r="Z65" s="149"/>
      <c r="AA65" s="145"/>
      <c r="AB65" s="145"/>
      <c r="AC65" s="145"/>
      <c r="AD65" s="147"/>
    </row>
    <row r="66" spans="1:30" s="4" customFormat="1" ht="12" customHeight="1" x14ac:dyDescent="0.25">
      <c r="A66" s="204">
        <v>8</v>
      </c>
      <c r="B66" s="4" t="s">
        <v>559</v>
      </c>
      <c r="D66" s="146"/>
      <c r="E66" s="145"/>
      <c r="F66" s="147"/>
      <c r="G66" s="148"/>
      <c r="H66" s="149"/>
      <c r="I66" s="145"/>
      <c r="J66" s="145"/>
      <c r="K66" s="148"/>
      <c r="L66" s="147"/>
      <c r="M66" s="148"/>
      <c r="N66" s="149"/>
      <c r="O66" s="145"/>
      <c r="P66" s="145"/>
      <c r="Q66" s="148"/>
      <c r="R66" s="147"/>
      <c r="S66" s="148"/>
      <c r="T66" s="149"/>
      <c r="U66" s="145"/>
      <c r="V66" s="145"/>
      <c r="W66" s="145"/>
      <c r="X66" s="147"/>
      <c r="Y66" s="148"/>
      <c r="Z66" s="149"/>
      <c r="AA66" s="145"/>
      <c r="AB66" s="145"/>
      <c r="AC66" s="145"/>
      <c r="AD66" s="147"/>
    </row>
    <row r="67" spans="1:30" s="4" customFormat="1" ht="12" customHeight="1" x14ac:dyDescent="0.25">
      <c r="A67" s="204">
        <v>9</v>
      </c>
      <c r="B67" s="207"/>
      <c r="C67" s="206"/>
      <c r="D67" s="146"/>
      <c r="E67" s="145"/>
      <c r="F67" s="147"/>
      <c r="G67" s="148"/>
      <c r="H67" s="149"/>
      <c r="I67" s="145"/>
      <c r="J67" s="145"/>
      <c r="K67" s="148"/>
      <c r="L67" s="147"/>
      <c r="M67" s="148"/>
      <c r="N67" s="149"/>
      <c r="O67" s="145"/>
      <c r="P67" s="145"/>
      <c r="Q67" s="148"/>
      <c r="R67" s="147"/>
      <c r="S67" s="148"/>
      <c r="T67" s="149"/>
      <c r="U67" s="145"/>
      <c r="V67" s="145"/>
      <c r="W67" s="145"/>
      <c r="X67" s="147"/>
      <c r="Y67" s="148"/>
      <c r="Z67" s="149"/>
      <c r="AA67" s="145"/>
      <c r="AB67" s="145"/>
      <c r="AC67" s="145"/>
      <c r="AD67" s="147"/>
    </row>
    <row r="68" spans="1:30" s="4" customFormat="1" ht="12" customHeight="1" x14ac:dyDescent="0.25">
      <c r="A68" s="204">
        <v>10</v>
      </c>
      <c r="B68" s="144"/>
      <c r="C68" s="145"/>
      <c r="D68" s="146"/>
      <c r="E68" s="145"/>
      <c r="F68" s="147"/>
      <c r="G68" s="148"/>
      <c r="H68" s="149"/>
      <c r="I68" s="145"/>
      <c r="J68" s="145"/>
      <c r="K68" s="148"/>
      <c r="L68" s="147"/>
      <c r="M68" s="148"/>
      <c r="N68" s="149"/>
      <c r="O68" s="145"/>
      <c r="P68" s="145"/>
      <c r="Q68" s="148"/>
      <c r="R68" s="147"/>
      <c r="S68" s="148"/>
      <c r="T68" s="149"/>
      <c r="U68" s="145"/>
      <c r="V68" s="145"/>
      <c r="W68" s="145"/>
      <c r="X68" s="147"/>
      <c r="Y68" s="148"/>
      <c r="Z68" s="149"/>
      <c r="AA68" s="145"/>
      <c r="AB68" s="145"/>
      <c r="AC68" s="145"/>
      <c r="AD68" s="147"/>
    </row>
    <row r="69" spans="1:30" s="4" customFormat="1" ht="12" customHeight="1" x14ac:dyDescent="0.25">
      <c r="A69" s="204">
        <v>11</v>
      </c>
      <c r="B69" s="144"/>
      <c r="C69" s="145"/>
      <c r="D69" s="146"/>
      <c r="E69" s="145"/>
      <c r="F69" s="147"/>
      <c r="G69" s="148"/>
      <c r="H69" s="149"/>
      <c r="I69" s="145"/>
      <c r="J69" s="145"/>
      <c r="K69" s="148"/>
      <c r="L69" s="147"/>
      <c r="M69" s="148"/>
      <c r="N69" s="149"/>
      <c r="O69" s="145"/>
      <c r="P69" s="145"/>
      <c r="Q69" s="148"/>
      <c r="R69" s="147"/>
      <c r="S69" s="148"/>
      <c r="T69" s="149"/>
      <c r="U69" s="145"/>
      <c r="V69" s="145"/>
      <c r="W69" s="145"/>
      <c r="X69" s="147"/>
      <c r="Y69" s="148"/>
      <c r="Z69" s="149"/>
      <c r="AA69" s="145"/>
      <c r="AB69" s="145"/>
      <c r="AC69" s="145"/>
      <c r="AD69" s="147"/>
    </row>
    <row r="70" spans="1:30" s="4" customFormat="1" ht="12" customHeight="1" x14ac:dyDescent="0.25">
      <c r="A70" s="204">
        <v>12</v>
      </c>
      <c r="B70" s="144"/>
      <c r="C70" s="145"/>
      <c r="D70" s="203"/>
      <c r="E70" s="145"/>
      <c r="F70" s="147"/>
      <c r="G70" s="148"/>
      <c r="H70" s="149"/>
      <c r="I70" s="145"/>
      <c r="J70" s="145"/>
      <c r="K70" s="148"/>
      <c r="L70" s="147"/>
      <c r="M70" s="148"/>
      <c r="N70" s="149"/>
      <c r="O70" s="145"/>
      <c r="P70" s="145"/>
      <c r="Q70" s="148"/>
      <c r="R70" s="147"/>
      <c r="S70" s="148"/>
      <c r="T70" s="149"/>
      <c r="U70" s="145"/>
      <c r="V70" s="145"/>
      <c r="W70" s="145"/>
      <c r="X70" s="147"/>
      <c r="Y70" s="148"/>
      <c r="Z70" s="149"/>
      <c r="AA70" s="145"/>
      <c r="AB70" s="145"/>
      <c r="AC70" s="145"/>
      <c r="AD70" s="147"/>
    </row>
    <row r="71" spans="1:30" s="4" customFormat="1" ht="12" customHeight="1" x14ac:dyDescent="0.25">
      <c r="A71" s="204"/>
      <c r="B71" s="144"/>
      <c r="C71" s="145"/>
      <c r="D71" s="146"/>
      <c r="E71" s="145"/>
      <c r="F71" s="147"/>
      <c r="G71" s="148"/>
      <c r="H71" s="149"/>
      <c r="I71" s="145"/>
      <c r="J71" s="145"/>
      <c r="K71" s="148"/>
      <c r="L71" s="147"/>
      <c r="M71" s="148"/>
      <c r="N71" s="149"/>
      <c r="O71" s="145"/>
      <c r="P71" s="145"/>
      <c r="Q71" s="148"/>
      <c r="R71" s="147"/>
      <c r="S71" s="148"/>
      <c r="T71" s="149"/>
      <c r="U71" s="145"/>
      <c r="V71" s="145"/>
      <c r="W71" s="145"/>
      <c r="X71" s="147"/>
      <c r="Y71" s="148"/>
      <c r="Z71" s="149"/>
      <c r="AA71" s="145"/>
      <c r="AB71" s="145"/>
      <c r="AC71" s="145"/>
      <c r="AD71" s="147"/>
    </row>
    <row r="72" spans="1:30" s="4" customFormat="1" ht="12" customHeight="1" x14ac:dyDescent="0.25">
      <c r="A72" s="158"/>
      <c r="B72" s="161" t="s">
        <v>47</v>
      </c>
      <c r="C72" s="158"/>
      <c r="D72" s="157"/>
      <c r="E72" s="145"/>
      <c r="F72" s="147"/>
      <c r="G72" s="148"/>
      <c r="H72" s="149"/>
      <c r="I72" s="145"/>
      <c r="J72" s="145"/>
      <c r="K72" s="148"/>
      <c r="L72" s="147"/>
      <c r="M72" s="148"/>
      <c r="N72" s="149"/>
      <c r="O72" s="145"/>
      <c r="P72" s="145"/>
      <c r="Q72" s="148"/>
      <c r="R72" s="147"/>
      <c r="S72" s="148"/>
      <c r="T72" s="149"/>
      <c r="U72" s="145"/>
      <c r="V72" s="145"/>
      <c r="W72" s="145"/>
      <c r="X72" s="147"/>
      <c r="Y72" s="148"/>
      <c r="Z72" s="149"/>
      <c r="AA72" s="145"/>
      <c r="AB72" s="145"/>
      <c r="AC72" s="145"/>
      <c r="AD72" s="147"/>
    </row>
    <row r="73" spans="1:30" s="4" customFormat="1" ht="12" customHeight="1" x14ac:dyDescent="0.25">
      <c r="A73" s="204">
        <v>1</v>
      </c>
      <c r="B73" s="207" t="s">
        <v>525</v>
      </c>
      <c r="C73" s="206" t="s">
        <v>156</v>
      </c>
      <c r="D73" s="146">
        <v>109.2</v>
      </c>
      <c r="E73" s="145"/>
      <c r="F73" s="147"/>
      <c r="G73" s="148"/>
      <c r="H73" s="149"/>
      <c r="I73" s="145"/>
      <c r="J73" s="145"/>
      <c r="K73" s="148"/>
      <c r="L73" s="147"/>
      <c r="M73" s="148"/>
      <c r="N73" s="149"/>
      <c r="O73" s="145"/>
      <c r="P73" s="145"/>
      <c r="Q73" s="148"/>
      <c r="R73" s="147"/>
      <c r="S73" s="148"/>
      <c r="T73" s="149"/>
      <c r="U73" s="145"/>
      <c r="V73" s="145"/>
      <c r="W73" s="145"/>
      <c r="X73" s="147"/>
      <c r="Y73" s="148"/>
      <c r="Z73" s="149"/>
      <c r="AA73" s="145"/>
      <c r="AB73" s="145"/>
      <c r="AC73" s="145"/>
      <c r="AD73" s="147"/>
    </row>
    <row r="74" spans="1:30" s="4" customFormat="1" ht="12" customHeight="1" x14ac:dyDescent="0.25">
      <c r="A74" s="204">
        <v>2</v>
      </c>
      <c r="B74" s="207" t="s">
        <v>526</v>
      </c>
      <c r="C74" s="206" t="s">
        <v>156</v>
      </c>
      <c r="D74" s="146">
        <v>25.116000000000003</v>
      </c>
      <c r="E74" s="145"/>
      <c r="F74" s="147"/>
      <c r="G74" s="148"/>
      <c r="H74" s="149"/>
      <c r="I74" s="145"/>
      <c r="J74" s="145"/>
      <c r="K74" s="148"/>
      <c r="L74" s="147"/>
      <c r="M74" s="148"/>
      <c r="N74" s="149"/>
      <c r="O74" s="145"/>
      <c r="P74" s="145"/>
      <c r="Q74" s="148"/>
      <c r="R74" s="147"/>
      <c r="S74" s="148"/>
      <c r="T74" s="149"/>
      <c r="U74" s="145"/>
      <c r="V74" s="145"/>
      <c r="W74" s="145"/>
      <c r="X74" s="147"/>
      <c r="Y74" s="148"/>
      <c r="Z74" s="149"/>
      <c r="AA74" s="145"/>
      <c r="AB74" s="145"/>
      <c r="AC74" s="145"/>
      <c r="AD74" s="147"/>
    </row>
    <row r="75" spans="1:30" s="4" customFormat="1" ht="12" customHeight="1" x14ac:dyDescent="0.25">
      <c r="A75" s="204">
        <v>3</v>
      </c>
      <c r="B75" s="207" t="s">
        <v>527</v>
      </c>
      <c r="C75" s="206" t="s">
        <v>33</v>
      </c>
      <c r="D75" s="146">
        <v>43.680000000000007</v>
      </c>
      <c r="E75" s="145"/>
      <c r="F75" s="147"/>
      <c r="G75" s="148"/>
      <c r="H75" s="149"/>
      <c r="I75" s="145"/>
      <c r="J75" s="145"/>
      <c r="K75" s="148"/>
      <c r="L75" s="147"/>
      <c r="M75" s="148"/>
      <c r="N75" s="149"/>
      <c r="O75" s="145"/>
      <c r="P75" s="145"/>
      <c r="Q75" s="148"/>
      <c r="R75" s="147"/>
      <c r="S75" s="148"/>
      <c r="T75" s="149"/>
      <c r="U75" s="145"/>
      <c r="V75" s="145"/>
      <c r="W75" s="145"/>
      <c r="X75" s="147"/>
      <c r="Y75" s="148"/>
      <c r="Z75" s="149"/>
      <c r="AA75" s="145"/>
      <c r="AB75" s="145"/>
      <c r="AC75" s="145"/>
      <c r="AD75" s="147"/>
    </row>
    <row r="76" spans="1:30" s="4" customFormat="1" ht="12" customHeight="1" x14ac:dyDescent="0.25">
      <c r="A76" s="204">
        <v>4</v>
      </c>
      <c r="B76" s="207" t="s">
        <v>528</v>
      </c>
      <c r="C76" s="206" t="s">
        <v>529</v>
      </c>
      <c r="D76" s="146">
        <v>19.11</v>
      </c>
      <c r="E76" s="145"/>
      <c r="F76" s="147"/>
      <c r="G76" s="148"/>
      <c r="H76" s="149"/>
      <c r="I76" s="145"/>
      <c r="J76" s="145"/>
      <c r="K76" s="148"/>
      <c r="L76" s="147"/>
      <c r="M76" s="148"/>
      <c r="N76" s="149"/>
      <c r="O76" s="145"/>
      <c r="P76" s="145"/>
      <c r="Q76" s="148"/>
      <c r="R76" s="147"/>
      <c r="S76" s="148"/>
      <c r="T76" s="149"/>
      <c r="U76" s="145"/>
      <c r="V76" s="145"/>
      <c r="W76" s="145"/>
      <c r="X76" s="147"/>
      <c r="Y76" s="148"/>
      <c r="Z76" s="149"/>
      <c r="AA76" s="145"/>
      <c r="AB76" s="145"/>
      <c r="AC76" s="145"/>
      <c r="AD76" s="147"/>
    </row>
    <row r="77" spans="1:30" s="4" customFormat="1" ht="12" customHeight="1" x14ac:dyDescent="0.25">
      <c r="A77" s="204">
        <v>5</v>
      </c>
      <c r="B77" s="207" t="s">
        <v>530</v>
      </c>
      <c r="C77" s="206" t="s">
        <v>49</v>
      </c>
      <c r="D77" s="146">
        <v>43.680000000000007</v>
      </c>
      <c r="E77" s="145"/>
      <c r="F77" s="147"/>
      <c r="G77" s="148"/>
      <c r="H77" s="149"/>
      <c r="I77" s="145"/>
      <c r="J77" s="145"/>
      <c r="K77" s="148"/>
      <c r="L77" s="147"/>
      <c r="M77" s="148"/>
      <c r="N77" s="149"/>
      <c r="O77" s="145"/>
      <c r="P77" s="145"/>
      <c r="Q77" s="148"/>
      <c r="R77" s="147"/>
      <c r="S77" s="148"/>
      <c r="T77" s="149"/>
      <c r="U77" s="145"/>
      <c r="V77" s="145"/>
      <c r="W77" s="145"/>
      <c r="X77" s="147"/>
      <c r="Y77" s="148"/>
      <c r="Z77" s="149"/>
      <c r="AA77" s="145"/>
      <c r="AB77" s="145"/>
      <c r="AC77" s="145"/>
      <c r="AD77" s="147"/>
    </row>
    <row r="78" spans="1:30" s="4" customFormat="1" ht="12" customHeight="1" x14ac:dyDescent="0.25">
      <c r="A78" s="204">
        <v>6</v>
      </c>
      <c r="B78" s="207" t="s">
        <v>531</v>
      </c>
      <c r="C78" s="206" t="s">
        <v>31</v>
      </c>
      <c r="D78" s="146">
        <v>120.12</v>
      </c>
      <c r="E78" s="145"/>
      <c r="F78" s="147"/>
      <c r="G78" s="148"/>
      <c r="H78" s="149"/>
      <c r="I78" s="145"/>
      <c r="J78" s="145"/>
      <c r="K78" s="148"/>
      <c r="L78" s="147"/>
      <c r="M78" s="148"/>
      <c r="N78" s="149"/>
      <c r="O78" s="145"/>
      <c r="P78" s="145"/>
      <c r="Q78" s="148"/>
      <c r="R78" s="147"/>
      <c r="S78" s="148"/>
      <c r="T78" s="149"/>
      <c r="U78" s="145"/>
      <c r="V78" s="145"/>
      <c r="W78" s="145"/>
      <c r="X78" s="147"/>
      <c r="Y78" s="148"/>
      <c r="Z78" s="149"/>
      <c r="AA78" s="145"/>
      <c r="AB78" s="145"/>
      <c r="AC78" s="145"/>
      <c r="AD78" s="147"/>
    </row>
    <row r="79" spans="1:30" s="4" customFormat="1" ht="12" customHeight="1" x14ac:dyDescent="0.25">
      <c r="A79" s="204">
        <v>7</v>
      </c>
      <c r="B79" s="207" t="s">
        <v>532</v>
      </c>
      <c r="C79" s="206" t="s">
        <v>156</v>
      </c>
      <c r="D79" s="146">
        <v>38.094000000000001</v>
      </c>
      <c r="E79" s="145"/>
      <c r="F79" s="147"/>
      <c r="G79" s="148"/>
      <c r="H79" s="149"/>
      <c r="I79" s="145"/>
      <c r="J79" s="145"/>
      <c r="K79" s="148"/>
      <c r="L79" s="147"/>
      <c r="M79" s="148"/>
      <c r="N79" s="149"/>
      <c r="O79" s="145"/>
      <c r="P79" s="145"/>
      <c r="Q79" s="148"/>
      <c r="R79" s="147"/>
      <c r="S79" s="148"/>
      <c r="T79" s="149"/>
      <c r="U79" s="145"/>
      <c r="V79" s="145"/>
      <c r="W79" s="145"/>
      <c r="X79" s="147"/>
      <c r="Y79" s="148"/>
      <c r="Z79" s="149"/>
      <c r="AA79" s="145"/>
      <c r="AB79" s="145"/>
      <c r="AC79" s="145"/>
      <c r="AD79" s="147"/>
    </row>
    <row r="80" spans="1:30" s="4" customFormat="1" ht="12" customHeight="1" x14ac:dyDescent="0.25">
      <c r="A80" s="204">
        <v>8</v>
      </c>
      <c r="B80" s="207" t="s">
        <v>533</v>
      </c>
      <c r="C80" s="206" t="s">
        <v>31</v>
      </c>
      <c r="D80" s="146">
        <v>240.24</v>
      </c>
      <c r="E80" s="145"/>
      <c r="F80" s="147"/>
      <c r="G80" s="148"/>
      <c r="H80" s="149"/>
      <c r="I80" s="145"/>
      <c r="J80" s="145"/>
      <c r="K80" s="148"/>
      <c r="L80" s="147"/>
      <c r="M80" s="148"/>
      <c r="N80" s="149"/>
      <c r="O80" s="145"/>
      <c r="P80" s="145"/>
      <c r="Q80" s="148"/>
      <c r="R80" s="147"/>
      <c r="S80" s="148"/>
      <c r="T80" s="149"/>
      <c r="U80" s="145"/>
      <c r="V80" s="145"/>
      <c r="W80" s="145"/>
      <c r="X80" s="147"/>
      <c r="Y80" s="148"/>
      <c r="Z80" s="149"/>
      <c r="AA80" s="145"/>
      <c r="AB80" s="145"/>
      <c r="AC80" s="145"/>
      <c r="AD80" s="147"/>
    </row>
    <row r="81" spans="1:30" s="4" customFormat="1" ht="12" customHeight="1" x14ac:dyDescent="0.25">
      <c r="A81" s="204">
        <v>9</v>
      </c>
      <c r="B81" s="207" t="s">
        <v>534</v>
      </c>
      <c r="C81" s="206" t="s">
        <v>31</v>
      </c>
      <c r="D81" s="146">
        <v>88.998000000000005</v>
      </c>
      <c r="E81" s="145"/>
      <c r="F81" s="147"/>
      <c r="G81" s="148"/>
      <c r="H81" s="149"/>
      <c r="I81" s="145"/>
      <c r="J81" s="145"/>
      <c r="K81" s="148"/>
      <c r="L81" s="147"/>
      <c r="M81" s="148"/>
      <c r="N81" s="149"/>
      <c r="O81" s="145"/>
      <c r="P81" s="145"/>
      <c r="Q81" s="148"/>
      <c r="R81" s="147"/>
      <c r="S81" s="148"/>
      <c r="T81" s="149"/>
      <c r="U81" s="145"/>
      <c r="V81" s="145"/>
      <c r="W81" s="145"/>
      <c r="X81" s="147"/>
      <c r="Y81" s="148"/>
      <c r="Z81" s="149"/>
      <c r="AA81" s="145"/>
      <c r="AB81" s="145"/>
      <c r="AC81" s="145"/>
      <c r="AD81" s="147"/>
    </row>
    <row r="82" spans="1:30" s="4" customFormat="1" ht="12" customHeight="1" x14ac:dyDescent="0.25">
      <c r="A82" s="204">
        <v>10</v>
      </c>
      <c r="B82" s="207" t="s">
        <v>535</v>
      </c>
      <c r="C82" s="206" t="s">
        <v>31</v>
      </c>
      <c r="D82" s="146">
        <v>123.396</v>
      </c>
      <c r="E82" s="145"/>
      <c r="F82" s="147"/>
      <c r="G82" s="148"/>
      <c r="H82" s="149"/>
      <c r="I82" s="145"/>
      <c r="J82" s="145"/>
      <c r="K82" s="148"/>
      <c r="L82" s="147"/>
      <c r="M82" s="148"/>
      <c r="N82" s="149"/>
      <c r="O82" s="145"/>
      <c r="P82" s="145"/>
      <c r="Q82" s="148"/>
      <c r="R82" s="147"/>
      <c r="S82" s="148"/>
      <c r="T82" s="149"/>
      <c r="U82" s="145"/>
      <c r="V82" s="145"/>
      <c r="W82" s="145"/>
      <c r="X82" s="147"/>
      <c r="Y82" s="148"/>
      <c r="Z82" s="149"/>
      <c r="AA82" s="145"/>
      <c r="AB82" s="145"/>
      <c r="AC82" s="145"/>
      <c r="AD82" s="147"/>
    </row>
    <row r="83" spans="1:30" s="4" customFormat="1" ht="12" customHeight="1" x14ac:dyDescent="0.25">
      <c r="A83" s="204">
        <v>11</v>
      </c>
      <c r="B83" s="207" t="s">
        <v>536</v>
      </c>
      <c r="C83" s="206" t="s">
        <v>156</v>
      </c>
      <c r="D83" s="146">
        <v>1965.6000000000001</v>
      </c>
      <c r="E83" s="145"/>
      <c r="F83" s="147"/>
      <c r="G83" s="148"/>
      <c r="H83" s="149"/>
      <c r="I83" s="145"/>
      <c r="J83" s="145"/>
      <c r="K83" s="148"/>
      <c r="L83" s="147"/>
      <c r="M83" s="148"/>
      <c r="N83" s="149"/>
      <c r="O83" s="145"/>
      <c r="P83" s="145"/>
      <c r="Q83" s="148"/>
      <c r="R83" s="147"/>
      <c r="S83" s="148"/>
      <c r="T83" s="149"/>
      <c r="U83" s="145"/>
      <c r="V83" s="145"/>
      <c r="W83" s="145"/>
      <c r="X83" s="147"/>
      <c r="Y83" s="148"/>
      <c r="Z83" s="149"/>
      <c r="AA83" s="145"/>
      <c r="AB83" s="145"/>
      <c r="AC83" s="145"/>
      <c r="AD83" s="147"/>
    </row>
    <row r="84" spans="1:30" s="4" customFormat="1" ht="12" customHeight="1" x14ac:dyDescent="0.25">
      <c r="A84" s="204">
        <v>12</v>
      </c>
      <c r="B84" s="207" t="s">
        <v>537</v>
      </c>
      <c r="C84" s="206" t="s">
        <v>156</v>
      </c>
      <c r="D84" s="146">
        <v>136.5</v>
      </c>
      <c r="E84" s="145"/>
      <c r="F84" s="147"/>
      <c r="G84" s="148"/>
      <c r="H84" s="149"/>
      <c r="I84" s="145"/>
      <c r="J84" s="145"/>
      <c r="K84" s="148"/>
      <c r="L84" s="147"/>
      <c r="M84" s="148"/>
      <c r="N84" s="149"/>
      <c r="O84" s="145"/>
      <c r="P84" s="145"/>
      <c r="Q84" s="148"/>
      <c r="R84" s="147"/>
      <c r="S84" s="148"/>
      <c r="T84" s="149"/>
      <c r="U84" s="145"/>
      <c r="V84" s="145"/>
      <c r="W84" s="145"/>
      <c r="X84" s="147"/>
      <c r="Y84" s="148"/>
      <c r="Z84" s="149"/>
      <c r="AA84" s="145"/>
      <c r="AB84" s="145"/>
      <c r="AC84" s="145"/>
      <c r="AD84" s="147"/>
    </row>
    <row r="85" spans="1:30" s="4" customFormat="1" ht="12" customHeight="1" x14ac:dyDescent="0.25">
      <c r="A85" s="204">
        <v>13</v>
      </c>
      <c r="B85" s="215" t="s">
        <v>538</v>
      </c>
      <c r="C85" s="216" t="s">
        <v>156</v>
      </c>
      <c r="D85" s="146">
        <v>103.74</v>
      </c>
      <c r="E85" s="145"/>
      <c r="F85" s="147"/>
      <c r="G85" s="148"/>
      <c r="H85" s="149"/>
      <c r="I85" s="145"/>
      <c r="J85" s="145"/>
      <c r="K85" s="148"/>
      <c r="L85" s="147"/>
      <c r="M85" s="148"/>
      <c r="N85" s="149"/>
      <c r="O85" s="145"/>
      <c r="P85" s="145"/>
      <c r="Q85" s="148"/>
      <c r="R85" s="147"/>
      <c r="S85" s="148"/>
      <c r="T85" s="149"/>
      <c r="U85" s="145"/>
      <c r="V85" s="145"/>
      <c r="W85" s="145"/>
      <c r="X85" s="147"/>
      <c r="Y85" s="148"/>
      <c r="Z85" s="149"/>
      <c r="AA85" s="145"/>
      <c r="AB85" s="145"/>
      <c r="AC85" s="145"/>
      <c r="AD85" s="147"/>
    </row>
    <row r="86" spans="1:30" s="4" customFormat="1" ht="12" customHeight="1" x14ac:dyDescent="0.25">
      <c r="A86" s="204">
        <v>14</v>
      </c>
      <c r="B86" s="207" t="s">
        <v>539</v>
      </c>
      <c r="C86" s="206" t="s">
        <v>164</v>
      </c>
      <c r="D86" s="146">
        <v>45.864000000000004</v>
      </c>
      <c r="E86" s="145"/>
      <c r="F86" s="147"/>
      <c r="G86" s="148"/>
      <c r="H86" s="149"/>
      <c r="I86" s="145"/>
      <c r="J86" s="145"/>
      <c r="K86" s="148"/>
      <c r="L86" s="147"/>
      <c r="M86" s="148"/>
      <c r="N86" s="149"/>
      <c r="O86" s="145"/>
      <c r="P86" s="145"/>
      <c r="Q86" s="148"/>
      <c r="R86" s="147"/>
      <c r="S86" s="148"/>
      <c r="T86" s="149"/>
      <c r="U86" s="145"/>
      <c r="V86" s="145"/>
      <c r="W86" s="145"/>
      <c r="X86" s="147"/>
      <c r="Y86" s="148"/>
      <c r="Z86" s="149"/>
      <c r="AA86" s="145"/>
      <c r="AB86" s="145"/>
      <c r="AC86" s="145"/>
      <c r="AD86" s="147"/>
    </row>
    <row r="87" spans="1:30" s="4" customFormat="1" ht="12" customHeight="1" x14ac:dyDescent="0.25">
      <c r="A87" s="204">
        <v>15</v>
      </c>
      <c r="B87" s="207" t="s">
        <v>540</v>
      </c>
      <c r="C87" s="206" t="s">
        <v>38</v>
      </c>
      <c r="D87" s="146">
        <v>125.58</v>
      </c>
      <c r="E87" s="145"/>
      <c r="F87" s="147"/>
      <c r="G87" s="148"/>
      <c r="H87" s="149"/>
      <c r="I87" s="145"/>
      <c r="J87" s="145"/>
      <c r="K87" s="148"/>
      <c r="L87" s="147"/>
      <c r="M87" s="148"/>
      <c r="N87" s="149"/>
      <c r="O87" s="145"/>
      <c r="P87" s="145"/>
      <c r="Q87" s="148"/>
      <c r="R87" s="147"/>
      <c r="S87" s="148"/>
      <c r="T87" s="149"/>
      <c r="U87" s="145"/>
      <c r="V87" s="145"/>
      <c r="W87" s="145"/>
      <c r="X87" s="147"/>
      <c r="Y87" s="148"/>
      <c r="Z87" s="149"/>
      <c r="AA87" s="145"/>
      <c r="AB87" s="145"/>
      <c r="AC87" s="145"/>
      <c r="AD87" s="147"/>
    </row>
    <row r="88" spans="1:30" s="4" customFormat="1" ht="12" customHeight="1" x14ac:dyDescent="0.25">
      <c r="A88" s="204">
        <v>16</v>
      </c>
      <c r="B88" s="207" t="s">
        <v>541</v>
      </c>
      <c r="C88" s="206" t="s">
        <v>142</v>
      </c>
      <c r="D88" s="146">
        <v>146.874</v>
      </c>
      <c r="E88" s="145"/>
      <c r="F88" s="147"/>
      <c r="G88" s="148"/>
      <c r="H88" s="149"/>
      <c r="I88" s="145"/>
      <c r="J88" s="145"/>
      <c r="K88" s="148"/>
      <c r="L88" s="147"/>
      <c r="M88" s="148"/>
      <c r="N88" s="149"/>
      <c r="O88" s="145"/>
      <c r="P88" s="145"/>
      <c r="Q88" s="148"/>
      <c r="R88" s="147"/>
      <c r="S88" s="148"/>
      <c r="T88" s="149"/>
      <c r="U88" s="145"/>
      <c r="V88" s="145"/>
      <c r="W88" s="145"/>
      <c r="X88" s="147"/>
      <c r="Y88" s="148"/>
      <c r="Z88" s="149"/>
      <c r="AA88" s="145"/>
      <c r="AB88" s="145"/>
      <c r="AC88" s="145"/>
      <c r="AD88" s="147"/>
    </row>
    <row r="89" spans="1:30" s="4" customFormat="1" ht="12" customHeight="1" x14ac:dyDescent="0.25">
      <c r="A89" s="204">
        <v>17</v>
      </c>
      <c r="B89" s="207" t="s">
        <v>556</v>
      </c>
      <c r="C89" s="206"/>
      <c r="D89" s="146"/>
      <c r="E89" s="145"/>
      <c r="F89" s="147"/>
      <c r="G89" s="148"/>
      <c r="H89" s="149"/>
      <c r="I89" s="145"/>
      <c r="J89" s="145"/>
      <c r="K89" s="148"/>
      <c r="L89" s="147"/>
      <c r="M89" s="148"/>
      <c r="N89" s="149"/>
      <c r="O89" s="145"/>
      <c r="P89" s="145"/>
      <c r="Q89" s="148"/>
      <c r="R89" s="147"/>
      <c r="S89" s="148"/>
      <c r="T89" s="149"/>
      <c r="U89" s="145"/>
      <c r="V89" s="145"/>
      <c r="W89" s="145"/>
      <c r="X89" s="147"/>
      <c r="Y89" s="148"/>
      <c r="Z89" s="149"/>
      <c r="AA89" s="145"/>
      <c r="AB89" s="145"/>
      <c r="AC89" s="145"/>
      <c r="AD89" s="147"/>
    </row>
    <row r="90" spans="1:30" s="4" customFormat="1" ht="12" customHeight="1" x14ac:dyDescent="0.25">
      <c r="A90" s="204">
        <v>18</v>
      </c>
      <c r="B90" s="207"/>
      <c r="C90" s="206"/>
      <c r="D90" s="146"/>
      <c r="E90" s="145"/>
      <c r="F90" s="147"/>
      <c r="G90" s="148"/>
      <c r="H90" s="149"/>
      <c r="I90" s="145"/>
      <c r="J90" s="145"/>
      <c r="K90" s="148"/>
      <c r="L90" s="147"/>
      <c r="M90" s="148"/>
      <c r="N90" s="149"/>
      <c r="O90" s="145"/>
      <c r="P90" s="145"/>
      <c r="Q90" s="148"/>
      <c r="R90" s="147"/>
      <c r="S90" s="148"/>
      <c r="T90" s="149"/>
      <c r="U90" s="145"/>
      <c r="V90" s="145"/>
      <c r="W90" s="145"/>
      <c r="X90" s="147"/>
      <c r="Y90" s="148"/>
      <c r="Z90" s="149"/>
      <c r="AA90" s="145"/>
      <c r="AB90" s="145"/>
      <c r="AC90" s="145"/>
      <c r="AD90" s="147"/>
    </row>
    <row r="91" spans="1:30" s="4" customFormat="1" ht="12" customHeight="1" x14ac:dyDescent="0.25">
      <c r="A91" s="204">
        <v>19</v>
      </c>
      <c r="B91" s="207"/>
      <c r="C91" s="206"/>
      <c r="D91" s="146"/>
      <c r="E91" s="145"/>
      <c r="F91" s="147"/>
      <c r="G91" s="148"/>
      <c r="H91" s="149"/>
      <c r="I91" s="145"/>
      <c r="J91" s="145"/>
      <c r="K91" s="148"/>
      <c r="L91" s="147"/>
      <c r="M91" s="148"/>
      <c r="N91" s="149"/>
      <c r="O91" s="145"/>
      <c r="P91" s="145"/>
      <c r="Q91" s="148"/>
      <c r="R91" s="147"/>
      <c r="S91" s="148"/>
      <c r="T91" s="149"/>
      <c r="U91" s="145"/>
      <c r="V91" s="145"/>
      <c r="W91" s="145"/>
      <c r="X91" s="147"/>
      <c r="Y91" s="148"/>
      <c r="Z91" s="149"/>
      <c r="AA91" s="145"/>
      <c r="AB91" s="145"/>
      <c r="AC91" s="145"/>
      <c r="AD91" s="147"/>
    </row>
    <row r="92" spans="1:30" s="4" customFormat="1" ht="12" customHeight="1" x14ac:dyDescent="0.25">
      <c r="A92" s="204">
        <v>20</v>
      </c>
      <c r="B92" s="207"/>
      <c r="C92" s="206"/>
      <c r="D92" s="146"/>
      <c r="E92" s="145"/>
      <c r="F92" s="147"/>
      <c r="G92" s="148"/>
      <c r="H92" s="149"/>
      <c r="I92" s="145"/>
      <c r="J92" s="145"/>
      <c r="K92" s="148"/>
      <c r="L92" s="147"/>
      <c r="M92" s="148"/>
      <c r="N92" s="149"/>
      <c r="O92" s="145"/>
      <c r="P92" s="145"/>
      <c r="Q92" s="148"/>
      <c r="R92" s="147"/>
      <c r="S92" s="148"/>
      <c r="T92" s="149"/>
      <c r="U92" s="145"/>
      <c r="V92" s="145"/>
      <c r="W92" s="145"/>
      <c r="X92" s="147"/>
      <c r="Y92" s="148"/>
      <c r="Z92" s="149"/>
      <c r="AA92" s="145"/>
      <c r="AB92" s="145"/>
      <c r="AC92" s="145"/>
      <c r="AD92" s="147"/>
    </row>
    <row r="93" spans="1:30" s="4" customFormat="1" ht="12" customHeight="1" x14ac:dyDescent="0.25">
      <c r="A93" s="145"/>
      <c r="B93" s="198" t="s">
        <v>131</v>
      </c>
      <c r="C93" s="177" t="s">
        <v>34</v>
      </c>
      <c r="D93" s="178">
        <v>42.4</v>
      </c>
      <c r="E93" s="145"/>
      <c r="F93" s="147"/>
      <c r="G93" s="148"/>
      <c r="H93" s="149"/>
      <c r="I93" s="145"/>
      <c r="J93" s="145"/>
      <c r="K93" s="148"/>
      <c r="L93" s="147"/>
      <c r="M93" s="148"/>
      <c r="N93" s="149"/>
      <c r="O93" s="145"/>
      <c r="P93" s="145"/>
      <c r="Q93" s="148"/>
      <c r="R93" s="147"/>
      <c r="S93" s="148"/>
      <c r="T93" s="149"/>
      <c r="U93" s="145"/>
      <c r="V93" s="145"/>
      <c r="W93" s="145"/>
      <c r="X93" s="147"/>
      <c r="Y93" s="148"/>
      <c r="Z93" s="149"/>
      <c r="AA93" s="145"/>
      <c r="AB93" s="145"/>
      <c r="AC93" s="145"/>
      <c r="AD93" s="147"/>
    </row>
    <row r="94" spans="1:30" s="4" customFormat="1" ht="12" customHeight="1" x14ac:dyDescent="0.25">
      <c r="A94" s="145"/>
      <c r="B94" s="198" t="s">
        <v>132</v>
      </c>
      <c r="C94" s="177" t="s">
        <v>38</v>
      </c>
      <c r="D94" s="178">
        <v>79.2</v>
      </c>
      <c r="E94" s="145"/>
      <c r="F94" s="147"/>
      <c r="G94" s="148"/>
      <c r="H94" s="149"/>
      <c r="I94" s="145"/>
      <c r="J94" s="145"/>
      <c r="K94" s="148"/>
      <c r="L94" s="147"/>
      <c r="M94" s="148"/>
      <c r="N94" s="149"/>
      <c r="O94" s="145"/>
      <c r="P94" s="145"/>
      <c r="Q94" s="148"/>
      <c r="R94" s="147"/>
      <c r="S94" s="148"/>
      <c r="T94" s="149"/>
      <c r="U94" s="145"/>
      <c r="V94" s="145"/>
      <c r="W94" s="145"/>
      <c r="X94" s="147"/>
      <c r="Y94" s="148"/>
      <c r="Z94" s="149"/>
      <c r="AA94" s="145"/>
      <c r="AB94" s="145"/>
      <c r="AC94" s="145"/>
      <c r="AD94" s="147"/>
    </row>
    <row r="95" spans="1:30" s="4" customFormat="1" ht="12" customHeight="1" x14ac:dyDescent="0.25">
      <c r="A95" s="145"/>
      <c r="B95" s="207"/>
      <c r="C95" s="206"/>
      <c r="D95" s="217"/>
      <c r="E95" s="145"/>
      <c r="F95" s="147"/>
      <c r="G95" s="148"/>
      <c r="H95" s="149"/>
      <c r="I95" s="145"/>
      <c r="J95" s="145"/>
      <c r="K95" s="148"/>
      <c r="L95" s="147"/>
      <c r="M95" s="148"/>
      <c r="N95" s="149"/>
      <c r="O95" s="145"/>
      <c r="P95" s="145"/>
      <c r="Q95" s="148"/>
      <c r="R95" s="147"/>
      <c r="S95" s="148"/>
      <c r="T95" s="149"/>
      <c r="U95" s="145"/>
      <c r="V95" s="145"/>
      <c r="W95" s="145"/>
      <c r="X95" s="147"/>
      <c r="Y95" s="148"/>
      <c r="Z95" s="149"/>
      <c r="AA95" s="145"/>
      <c r="AB95" s="145"/>
      <c r="AC95" s="145"/>
      <c r="AD95" s="218"/>
    </row>
    <row r="96" spans="1:30" s="4" customFormat="1" ht="12" customHeight="1" x14ac:dyDescent="0.25">
      <c r="A96" s="145"/>
      <c r="B96" s="207"/>
      <c r="C96" s="206"/>
      <c r="D96" s="217"/>
      <c r="E96" s="145"/>
      <c r="F96" s="147"/>
      <c r="G96" s="148"/>
      <c r="H96" s="149"/>
      <c r="I96" s="145"/>
      <c r="J96" s="145"/>
      <c r="K96" s="148"/>
      <c r="L96" s="147"/>
      <c r="M96" s="148"/>
      <c r="N96" s="149"/>
      <c r="O96" s="145"/>
      <c r="P96" s="145"/>
      <c r="Q96" s="148"/>
      <c r="R96" s="147"/>
      <c r="S96" s="148"/>
      <c r="T96" s="149"/>
      <c r="U96" s="145"/>
      <c r="V96" s="145"/>
      <c r="W96" s="145"/>
      <c r="X96" s="147"/>
      <c r="Y96" s="148"/>
      <c r="Z96" s="149"/>
      <c r="AA96" s="145"/>
      <c r="AB96" s="145"/>
      <c r="AC96" s="145"/>
      <c r="AD96" s="218"/>
    </row>
    <row r="97" spans="1:30" s="4" customFormat="1" ht="12" customHeight="1" x14ac:dyDescent="0.25">
      <c r="A97" s="243" t="s">
        <v>557</v>
      </c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5"/>
    </row>
    <row r="98" spans="1:30" s="4" customFormat="1" ht="12" customHeight="1" x14ac:dyDescent="0.25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</row>
    <row r="99" spans="1:30" s="4" customFormat="1" ht="12" customHeight="1" x14ac:dyDescent="0.25">
      <c r="A99" s="201"/>
      <c r="B99" s="161" t="s">
        <v>542</v>
      </c>
      <c r="C99" s="201"/>
      <c r="D99" s="202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</row>
    <row r="100" spans="1:30" s="4" customFormat="1" ht="12" customHeight="1" x14ac:dyDescent="0.25">
      <c r="A100" s="145">
        <v>1</v>
      </c>
      <c r="B100" s="207" t="s">
        <v>543</v>
      </c>
      <c r="C100" s="206" t="s">
        <v>38</v>
      </c>
      <c r="D100" s="217">
        <v>54.6</v>
      </c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</row>
    <row r="101" spans="1:30" s="4" customFormat="1" ht="12" customHeight="1" x14ac:dyDescent="0.25">
      <c r="A101" s="145">
        <v>2</v>
      </c>
      <c r="B101" s="207" t="s">
        <v>242</v>
      </c>
      <c r="C101" s="206" t="s">
        <v>156</v>
      </c>
      <c r="D101" s="217">
        <v>36.802500000000002</v>
      </c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</row>
    <row r="102" spans="1:30" s="4" customFormat="1" ht="12" customHeight="1" x14ac:dyDescent="0.25">
      <c r="A102" s="145">
        <v>3</v>
      </c>
      <c r="B102" s="208" t="s">
        <v>544</v>
      </c>
      <c r="C102" s="206" t="s">
        <v>38</v>
      </c>
      <c r="D102" s="217">
        <v>27.3</v>
      </c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</row>
    <row r="103" spans="1:30" s="4" customFormat="1" ht="12" customHeight="1" x14ac:dyDescent="0.25">
      <c r="A103" s="145">
        <v>4</v>
      </c>
      <c r="B103" s="207" t="s">
        <v>546</v>
      </c>
      <c r="C103" s="206" t="s">
        <v>545</v>
      </c>
      <c r="D103" s="217">
        <v>26.208000000000002</v>
      </c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</row>
    <row r="104" spans="1:30" s="4" customFormat="1" ht="12" customHeight="1" x14ac:dyDescent="0.25">
      <c r="A104" s="145">
        <v>5</v>
      </c>
      <c r="B104" s="207" t="s">
        <v>547</v>
      </c>
      <c r="C104" s="206" t="s">
        <v>45</v>
      </c>
      <c r="D104" s="217">
        <v>43.554000000000002</v>
      </c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</row>
    <row r="105" spans="1:30" s="4" customFormat="1" ht="12" customHeight="1" x14ac:dyDescent="0.25">
      <c r="A105" s="145">
        <v>6</v>
      </c>
      <c r="B105" s="207" t="s">
        <v>548</v>
      </c>
      <c r="C105" s="206" t="s">
        <v>156</v>
      </c>
      <c r="D105" s="217">
        <v>30.555000000000003</v>
      </c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</row>
    <row r="106" spans="1:30" s="4" customFormat="1" ht="12" customHeight="1" x14ac:dyDescent="0.25">
      <c r="A106" s="145">
        <v>7</v>
      </c>
      <c r="B106" s="219" t="s">
        <v>472</v>
      </c>
      <c r="C106" s="206" t="s">
        <v>156</v>
      </c>
      <c r="D106" s="217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</row>
    <row r="107" spans="1:30" s="4" customFormat="1" ht="12" customHeight="1" x14ac:dyDescent="0.25">
      <c r="A107" s="221">
        <v>8</v>
      </c>
      <c r="B107" s="222" t="s">
        <v>556</v>
      </c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</row>
    <row r="108" spans="1:30" s="4" customFormat="1" ht="12" customHeight="1" x14ac:dyDescent="0.25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</row>
    <row r="109" spans="1:30" s="4" customFormat="1" ht="12" customHeight="1" x14ac:dyDescent="0.25">
      <c r="A109" s="201"/>
      <c r="B109" s="195"/>
      <c r="C109" s="196"/>
      <c r="D109" s="197"/>
      <c r="E109" s="145"/>
      <c r="F109" s="147"/>
      <c r="G109" s="148"/>
      <c r="H109" s="149"/>
      <c r="I109" s="145"/>
      <c r="J109" s="145"/>
      <c r="K109" s="148"/>
      <c r="L109" s="147"/>
      <c r="M109" s="148"/>
      <c r="N109" s="149"/>
      <c r="O109" s="145"/>
      <c r="P109" s="145"/>
      <c r="Q109" s="148"/>
      <c r="R109" s="147"/>
      <c r="S109" s="148"/>
      <c r="T109" s="149"/>
      <c r="U109" s="145"/>
      <c r="V109" s="145"/>
      <c r="W109" s="145"/>
      <c r="X109" s="147"/>
      <c r="Y109" s="148"/>
      <c r="Z109" s="149"/>
      <c r="AA109" s="145"/>
      <c r="AB109" s="145"/>
      <c r="AC109" s="145"/>
      <c r="AD109" s="147"/>
    </row>
    <row r="110" spans="1:30" s="4" customFormat="1" ht="12" customHeight="1" x14ac:dyDescent="0.25">
      <c r="A110" s="145"/>
      <c r="B110" s="170" t="s">
        <v>551</v>
      </c>
      <c r="C110" s="178"/>
      <c r="D110" s="145"/>
      <c r="E110" s="147"/>
      <c r="F110" s="148"/>
      <c r="G110" s="149"/>
      <c r="H110" s="145"/>
      <c r="I110" s="145"/>
      <c r="J110" s="148"/>
      <c r="K110" s="147"/>
      <c r="L110" s="148"/>
      <c r="M110" s="149"/>
      <c r="N110" s="145"/>
      <c r="O110" s="145"/>
      <c r="P110" s="148"/>
      <c r="Q110" s="147"/>
      <c r="R110" s="148"/>
      <c r="S110" s="149"/>
      <c r="T110" s="145"/>
      <c r="U110" s="145"/>
      <c r="V110" s="145"/>
      <c r="W110" s="147"/>
      <c r="X110" s="148"/>
      <c r="Y110" s="149"/>
      <c r="Z110" s="145"/>
      <c r="AA110" s="145"/>
      <c r="AB110" s="145"/>
      <c r="AC110" s="147"/>
    </row>
    <row r="111" spans="1:30" s="4" customFormat="1" ht="12" customHeight="1" x14ac:dyDescent="0.25">
      <c r="A111" s="145">
        <v>1</v>
      </c>
      <c r="B111" s="195" t="s">
        <v>553</v>
      </c>
      <c r="C111" s="147" t="s">
        <v>550</v>
      </c>
      <c r="D111" s="220">
        <v>200</v>
      </c>
      <c r="E111" s="147"/>
      <c r="F111" s="148"/>
      <c r="G111" s="149"/>
      <c r="H111" s="145"/>
      <c r="I111" s="145"/>
      <c r="J111" s="148"/>
      <c r="K111" s="147"/>
      <c r="L111" s="148"/>
      <c r="M111" s="149"/>
      <c r="N111" s="145"/>
      <c r="O111" s="145"/>
      <c r="P111" s="148"/>
      <c r="Q111" s="147"/>
      <c r="R111" s="148"/>
      <c r="S111" s="149"/>
      <c r="T111" s="145"/>
      <c r="U111" s="145"/>
      <c r="V111" s="145"/>
      <c r="W111" s="147"/>
      <c r="X111" s="148"/>
      <c r="Y111" s="149"/>
      <c r="Z111" s="145"/>
      <c r="AA111" s="145"/>
      <c r="AB111" s="145"/>
      <c r="AC111" s="147"/>
    </row>
    <row r="112" spans="1:30" s="4" customFormat="1" ht="12" customHeight="1" x14ac:dyDescent="0.25">
      <c r="A112" s="201"/>
      <c r="B112" s="195"/>
      <c r="C112" s="196"/>
      <c r="D112" s="197"/>
      <c r="E112" s="145"/>
      <c r="F112" s="147"/>
      <c r="G112" s="148"/>
      <c r="H112" s="149"/>
      <c r="I112" s="145"/>
      <c r="J112" s="145"/>
      <c r="K112" s="148"/>
      <c r="L112" s="147"/>
      <c r="M112" s="148"/>
      <c r="N112" s="149"/>
      <c r="O112" s="145"/>
      <c r="P112" s="145"/>
      <c r="Q112" s="148"/>
      <c r="R112" s="147"/>
      <c r="S112" s="148"/>
      <c r="T112" s="149"/>
      <c r="U112" s="145"/>
      <c r="V112" s="145"/>
      <c r="W112" s="145"/>
      <c r="X112" s="147"/>
      <c r="Y112" s="148"/>
      <c r="Z112" s="149"/>
      <c r="AA112" s="145"/>
      <c r="AB112" s="145"/>
      <c r="AC112" s="145"/>
      <c r="AD112" s="147"/>
    </row>
    <row r="113" spans="1:30" s="4" customFormat="1" ht="12" customHeight="1" x14ac:dyDescent="0.25">
      <c r="A113" s="145"/>
      <c r="B113" s="207"/>
      <c r="C113" s="206"/>
      <c r="D113" s="217"/>
      <c r="E113" s="145"/>
      <c r="F113" s="147"/>
      <c r="G113" s="148"/>
      <c r="H113" s="149"/>
      <c r="I113" s="145"/>
      <c r="J113" s="145"/>
      <c r="K113" s="148"/>
      <c r="L113" s="147"/>
      <c r="M113" s="148"/>
      <c r="N113" s="149"/>
      <c r="O113" s="145"/>
      <c r="P113" s="145"/>
      <c r="Q113" s="148"/>
      <c r="R113" s="147"/>
      <c r="S113" s="148"/>
      <c r="T113" s="149"/>
      <c r="U113" s="145"/>
      <c r="V113" s="145"/>
      <c r="W113" s="145"/>
      <c r="X113" s="147"/>
      <c r="Y113" s="148"/>
      <c r="Z113" s="149"/>
      <c r="AA113" s="145"/>
      <c r="AB113" s="145"/>
      <c r="AC113" s="145"/>
      <c r="AD113" s="218"/>
    </row>
    <row r="114" spans="1:30" s="4" customFormat="1" ht="12" customHeight="1" x14ac:dyDescent="0.25">
      <c r="A114" s="145"/>
      <c r="B114" s="207"/>
      <c r="C114" s="206"/>
      <c r="D114" s="217"/>
      <c r="E114" s="145"/>
      <c r="F114" s="147"/>
      <c r="G114" s="148"/>
      <c r="H114" s="149"/>
      <c r="I114" s="145"/>
      <c r="J114" s="145"/>
      <c r="K114" s="148"/>
      <c r="L114" s="147"/>
      <c r="M114" s="148"/>
      <c r="N114" s="149"/>
      <c r="O114" s="145"/>
      <c r="P114" s="145"/>
      <c r="Q114" s="148"/>
      <c r="R114" s="147"/>
      <c r="S114" s="148"/>
      <c r="T114" s="149"/>
      <c r="U114" s="145"/>
      <c r="V114" s="145"/>
      <c r="W114" s="145"/>
      <c r="X114" s="147"/>
      <c r="Y114" s="148"/>
      <c r="Z114" s="149"/>
      <c r="AA114" s="145"/>
      <c r="AB114" s="145"/>
      <c r="AC114" s="145"/>
      <c r="AD114" s="218"/>
    </row>
    <row r="115" spans="1:30" s="4" customFormat="1" ht="12" customHeight="1" x14ac:dyDescent="0.25">
      <c r="A115" s="145"/>
      <c r="B115" s="207"/>
      <c r="C115" s="206"/>
      <c r="D115" s="217"/>
      <c r="E115" s="145"/>
      <c r="F115" s="147"/>
      <c r="G115" s="148"/>
      <c r="H115" s="149"/>
      <c r="I115" s="145"/>
      <c r="J115" s="145"/>
      <c r="K115" s="148"/>
      <c r="L115" s="147"/>
      <c r="M115" s="148"/>
      <c r="N115" s="149"/>
      <c r="O115" s="145"/>
      <c r="P115" s="145"/>
      <c r="Q115" s="148"/>
      <c r="R115" s="147"/>
      <c r="S115" s="148"/>
      <c r="T115" s="149"/>
      <c r="U115" s="145"/>
      <c r="V115" s="145"/>
      <c r="W115" s="145"/>
      <c r="X115" s="147"/>
      <c r="Y115" s="148"/>
      <c r="Z115" s="149"/>
      <c r="AA115" s="145"/>
      <c r="AB115" s="145"/>
      <c r="AC115" s="145"/>
      <c r="AD115" s="218"/>
    </row>
    <row r="116" spans="1:30" s="4" customFormat="1" ht="12" customHeight="1" x14ac:dyDescent="0.25">
      <c r="A116" s="145"/>
      <c r="B116" s="207"/>
      <c r="C116" s="206"/>
      <c r="D116" s="217"/>
      <c r="E116" s="145"/>
      <c r="F116" s="147"/>
      <c r="G116" s="148"/>
      <c r="H116" s="149"/>
      <c r="I116" s="145"/>
      <c r="J116" s="145"/>
      <c r="K116" s="148"/>
      <c r="L116" s="147"/>
      <c r="M116" s="148"/>
      <c r="N116" s="149"/>
      <c r="O116" s="145"/>
      <c r="P116" s="145"/>
      <c r="Q116" s="148"/>
      <c r="R116" s="147"/>
      <c r="S116" s="148"/>
      <c r="T116" s="149"/>
      <c r="U116" s="145"/>
      <c r="V116" s="145"/>
      <c r="W116" s="145"/>
      <c r="X116" s="147"/>
      <c r="Y116" s="148"/>
      <c r="Z116" s="149"/>
      <c r="AA116" s="145"/>
      <c r="AB116" s="145"/>
      <c r="AC116" s="145"/>
      <c r="AD116" s="218"/>
    </row>
    <row r="117" spans="1:30" s="4" customFormat="1" ht="12" customHeight="1" x14ac:dyDescent="0.25">
      <c r="A117" s="145"/>
      <c r="B117" s="207"/>
      <c r="C117" s="206"/>
      <c r="D117" s="217"/>
      <c r="E117" s="145"/>
      <c r="F117" s="147"/>
      <c r="G117" s="148"/>
      <c r="H117" s="149"/>
      <c r="I117" s="145"/>
      <c r="J117" s="145"/>
      <c r="K117" s="148"/>
      <c r="L117" s="147"/>
      <c r="M117" s="148"/>
      <c r="N117" s="149"/>
      <c r="O117" s="145"/>
      <c r="P117" s="145"/>
      <c r="Q117" s="148"/>
      <c r="R117" s="147"/>
      <c r="S117" s="148"/>
      <c r="T117" s="149"/>
      <c r="U117" s="145"/>
      <c r="V117" s="145"/>
      <c r="W117" s="145"/>
      <c r="X117" s="147"/>
      <c r="Y117" s="148"/>
      <c r="Z117" s="149"/>
      <c r="AA117" s="145"/>
      <c r="AB117" s="145"/>
      <c r="AC117" s="145"/>
      <c r="AD117" s="218"/>
    </row>
    <row r="118" spans="1:30" s="4" customFormat="1" ht="12" customHeight="1" x14ac:dyDescent="0.25">
      <c r="A118" s="145"/>
      <c r="B118" s="207"/>
      <c r="C118" s="206"/>
      <c r="D118" s="217"/>
      <c r="E118" s="145"/>
      <c r="F118" s="147"/>
      <c r="G118" s="148"/>
      <c r="H118" s="149"/>
      <c r="I118" s="145"/>
      <c r="J118" s="145"/>
      <c r="K118" s="148"/>
      <c r="L118" s="147"/>
      <c r="M118" s="148"/>
      <c r="N118" s="149"/>
      <c r="O118" s="145"/>
      <c r="P118" s="145"/>
      <c r="Q118" s="148"/>
      <c r="R118" s="147"/>
      <c r="S118" s="148"/>
      <c r="T118" s="149"/>
      <c r="U118" s="145"/>
      <c r="V118" s="145"/>
      <c r="W118" s="145"/>
      <c r="X118" s="147"/>
      <c r="Y118" s="148"/>
      <c r="Z118" s="149"/>
      <c r="AA118" s="145"/>
      <c r="AB118" s="145"/>
      <c r="AC118" s="145"/>
      <c r="AD118" s="218"/>
    </row>
    <row r="119" spans="1:30" s="4" customFormat="1" ht="12" customHeight="1" x14ac:dyDescent="0.25">
      <c r="A119" s="145"/>
      <c r="B119" s="170" t="s">
        <v>549</v>
      </c>
      <c r="C119" s="206"/>
      <c r="D119" s="217"/>
      <c r="E119" s="145"/>
      <c r="F119" s="147"/>
      <c r="G119" s="148"/>
      <c r="H119" s="149"/>
      <c r="I119" s="145"/>
      <c r="J119" s="145"/>
      <c r="K119" s="148"/>
      <c r="L119" s="147"/>
      <c r="M119" s="148"/>
      <c r="N119" s="149"/>
      <c r="O119" s="145"/>
      <c r="P119" s="145"/>
      <c r="Q119" s="148"/>
      <c r="R119" s="147"/>
      <c r="S119" s="148"/>
      <c r="T119" s="149"/>
      <c r="U119" s="145"/>
      <c r="V119" s="145"/>
      <c r="W119" s="145"/>
      <c r="X119" s="147"/>
      <c r="Y119" s="148"/>
      <c r="Z119" s="149"/>
      <c r="AA119" s="145"/>
      <c r="AB119" s="145"/>
      <c r="AC119" s="145"/>
      <c r="AD119" s="218"/>
    </row>
    <row r="120" spans="1:30" s="4" customFormat="1" ht="12" customHeight="1" x14ac:dyDescent="0.25">
      <c r="A120" s="145">
        <v>1</v>
      </c>
      <c r="B120" s="195" t="s">
        <v>552</v>
      </c>
      <c r="C120" s="206" t="s">
        <v>550</v>
      </c>
      <c r="D120" s="217">
        <v>200</v>
      </c>
      <c r="E120" s="145"/>
      <c r="F120" s="147"/>
      <c r="G120" s="148"/>
      <c r="H120" s="149"/>
      <c r="I120" s="145"/>
      <c r="J120" s="145"/>
      <c r="K120" s="148"/>
      <c r="L120" s="147"/>
      <c r="M120" s="148"/>
      <c r="N120" s="149"/>
      <c r="O120" s="145"/>
      <c r="P120" s="145"/>
      <c r="Q120" s="148"/>
      <c r="R120" s="147"/>
      <c r="S120" s="148"/>
      <c r="T120" s="149"/>
      <c r="U120" s="145"/>
      <c r="V120" s="145"/>
      <c r="W120" s="145"/>
      <c r="X120" s="147"/>
      <c r="Y120" s="148"/>
      <c r="Z120" s="149"/>
      <c r="AA120" s="145"/>
      <c r="AB120" s="145"/>
      <c r="AC120" s="145"/>
      <c r="AD120" s="218"/>
    </row>
    <row r="121" spans="1:30" s="4" customFormat="1" ht="12" customHeight="1" x14ac:dyDescent="0.25">
      <c r="A121" s="145"/>
      <c r="B121" s="195"/>
      <c r="C121" s="206"/>
      <c r="D121" s="217"/>
      <c r="E121" s="145"/>
      <c r="F121" s="147"/>
      <c r="G121" s="148"/>
      <c r="H121" s="149"/>
      <c r="I121" s="145"/>
      <c r="J121" s="145"/>
      <c r="K121" s="148"/>
      <c r="L121" s="147"/>
      <c r="M121" s="148"/>
      <c r="N121" s="149"/>
      <c r="O121" s="145"/>
      <c r="P121" s="145"/>
      <c r="Q121" s="148"/>
      <c r="R121" s="147"/>
      <c r="S121" s="148"/>
      <c r="T121" s="149"/>
      <c r="U121" s="145"/>
      <c r="V121" s="145"/>
      <c r="W121" s="145"/>
      <c r="X121" s="147"/>
      <c r="Y121" s="148"/>
      <c r="Z121" s="149"/>
      <c r="AA121" s="145"/>
      <c r="AB121" s="145"/>
      <c r="AC121" s="145"/>
      <c r="AD121" s="218"/>
    </row>
    <row r="122" spans="1:30" s="4" customFormat="1" ht="12" customHeight="1" x14ac:dyDescent="0.25">
      <c r="A122" s="145"/>
      <c r="B122" s="194"/>
      <c r="C122" s="178">
        <v>1700</v>
      </c>
      <c r="D122" s="145"/>
      <c r="E122" s="147"/>
      <c r="F122" s="148"/>
      <c r="G122" s="149"/>
      <c r="H122" s="145"/>
      <c r="I122" s="145"/>
      <c r="J122" s="148"/>
      <c r="K122" s="147"/>
      <c r="L122" s="148"/>
      <c r="M122" s="149"/>
      <c r="N122" s="145"/>
      <c r="O122" s="145"/>
      <c r="P122" s="148"/>
      <c r="Q122" s="147"/>
      <c r="R122" s="148"/>
      <c r="S122" s="149"/>
      <c r="T122" s="145"/>
      <c r="U122" s="145"/>
      <c r="V122" s="145"/>
      <c r="W122" s="147"/>
      <c r="X122" s="148"/>
      <c r="Y122" s="149"/>
      <c r="Z122" s="145"/>
      <c r="AA122" s="145"/>
      <c r="AB122" s="145"/>
      <c r="AC122" s="147"/>
    </row>
    <row r="123" spans="1:30" s="4" customFormat="1" ht="12" customHeight="1" x14ac:dyDescent="0.25">
      <c r="A123" s="145"/>
      <c r="B123" s="170" t="s">
        <v>551</v>
      </c>
      <c r="C123" s="178"/>
      <c r="D123" s="145"/>
      <c r="E123" s="147"/>
      <c r="F123" s="148"/>
      <c r="G123" s="149"/>
      <c r="H123" s="145"/>
      <c r="I123" s="145"/>
      <c r="J123" s="148"/>
      <c r="K123" s="147"/>
      <c r="L123" s="148"/>
      <c r="M123" s="149"/>
      <c r="N123" s="145"/>
      <c r="O123" s="145"/>
      <c r="P123" s="148"/>
      <c r="Q123" s="147"/>
      <c r="R123" s="148"/>
      <c r="S123" s="149"/>
      <c r="T123" s="145"/>
      <c r="U123" s="145"/>
      <c r="V123" s="145"/>
      <c r="W123" s="147"/>
      <c r="X123" s="148"/>
      <c r="Y123" s="149"/>
      <c r="Z123" s="145"/>
      <c r="AA123" s="145"/>
      <c r="AB123" s="145"/>
      <c r="AC123" s="147"/>
    </row>
    <row r="124" spans="1:30" s="4" customFormat="1" ht="12" customHeight="1" x14ac:dyDescent="0.25">
      <c r="A124" s="145">
        <v>1</v>
      </c>
      <c r="B124" s="195" t="s">
        <v>553</v>
      </c>
      <c r="C124" s="147" t="s">
        <v>550</v>
      </c>
      <c r="D124" s="220">
        <v>200</v>
      </c>
      <c r="E124" s="147"/>
      <c r="F124" s="148"/>
      <c r="G124" s="149"/>
      <c r="H124" s="145"/>
      <c r="I124" s="145"/>
      <c r="J124" s="148"/>
      <c r="K124" s="147"/>
      <c r="L124" s="148"/>
      <c r="M124" s="149"/>
      <c r="N124" s="145"/>
      <c r="O124" s="145"/>
      <c r="P124" s="148"/>
      <c r="Q124" s="147"/>
      <c r="R124" s="148"/>
      <c r="S124" s="149"/>
      <c r="T124" s="145"/>
      <c r="U124" s="145"/>
      <c r="V124" s="145"/>
      <c r="W124" s="147"/>
      <c r="X124" s="148"/>
      <c r="Y124" s="149"/>
      <c r="Z124" s="145"/>
      <c r="AA124" s="145"/>
      <c r="AB124" s="145"/>
      <c r="AC124" s="147"/>
    </row>
    <row r="125" spans="1:30" s="4" customFormat="1" ht="12" customHeight="1" x14ac:dyDescent="0.25">
      <c r="A125" s="145"/>
      <c r="B125" s="195"/>
      <c r="C125" s="147"/>
      <c r="D125" s="220"/>
      <c r="E125" s="147"/>
      <c r="F125" s="148"/>
      <c r="G125" s="149"/>
      <c r="H125" s="145"/>
      <c r="I125" s="145"/>
      <c r="J125" s="148"/>
      <c r="K125" s="147"/>
      <c r="L125" s="148"/>
      <c r="M125" s="149"/>
      <c r="N125" s="145"/>
      <c r="O125" s="145"/>
      <c r="P125" s="148"/>
      <c r="Q125" s="147"/>
      <c r="R125" s="148"/>
      <c r="S125" s="149"/>
      <c r="T125" s="145"/>
      <c r="U125" s="145"/>
      <c r="V125" s="145"/>
      <c r="W125" s="147"/>
      <c r="X125" s="148"/>
      <c r="Y125" s="149"/>
      <c r="Z125" s="145"/>
      <c r="AA125" s="145"/>
      <c r="AB125" s="145"/>
      <c r="AC125" s="147"/>
    </row>
    <row r="126" spans="1:30" s="4" customFormat="1" ht="12" customHeight="1" x14ac:dyDescent="0.25">
      <c r="A126" s="145"/>
      <c r="B126" s="177" t="s">
        <v>70</v>
      </c>
      <c r="C126" s="147"/>
      <c r="D126" s="145"/>
      <c r="E126" s="147"/>
      <c r="F126" s="148"/>
      <c r="G126" s="149"/>
      <c r="H126" s="145"/>
      <c r="I126" s="145"/>
      <c r="J126" s="148"/>
      <c r="K126" s="147"/>
      <c r="L126" s="148"/>
      <c r="M126" s="149"/>
      <c r="N126" s="145"/>
      <c r="O126" s="145"/>
      <c r="P126" s="148"/>
      <c r="Q126" s="147"/>
      <c r="R126" s="148"/>
      <c r="S126" s="149"/>
      <c r="T126" s="145"/>
      <c r="U126" s="145"/>
      <c r="V126" s="145"/>
      <c r="W126" s="147"/>
      <c r="X126" s="148"/>
      <c r="Y126" s="149"/>
      <c r="Z126" s="145"/>
      <c r="AA126" s="145"/>
      <c r="AB126" s="145"/>
      <c r="AC126" s="147"/>
    </row>
    <row r="127" spans="1:30" s="4" customFormat="1" ht="12" customHeight="1" x14ac:dyDescent="0.25">
      <c r="A127" s="199" t="s">
        <v>72</v>
      </c>
      <c r="B127" s="177" t="s">
        <v>34</v>
      </c>
      <c r="C127" s="147"/>
      <c r="D127" s="145"/>
      <c r="E127" s="147"/>
      <c r="F127" s="148"/>
      <c r="G127" s="149"/>
      <c r="H127" s="145"/>
      <c r="I127" s="145"/>
      <c r="J127" s="148"/>
      <c r="K127" s="147"/>
      <c r="L127" s="148"/>
      <c r="M127" s="149"/>
      <c r="N127" s="145"/>
      <c r="O127" s="145"/>
      <c r="P127" s="148"/>
      <c r="Q127" s="147"/>
      <c r="R127" s="148"/>
      <c r="S127" s="149"/>
      <c r="T127" s="145"/>
      <c r="U127" s="145"/>
      <c r="V127" s="145"/>
      <c r="W127" s="147"/>
      <c r="X127" s="148"/>
      <c r="Y127" s="149"/>
      <c r="Z127" s="145"/>
      <c r="AA127" s="145"/>
      <c r="AB127" s="145"/>
      <c r="AC127" s="147"/>
    </row>
    <row r="128" spans="1:30" s="4" customFormat="1" ht="12" customHeight="1" x14ac:dyDescent="0.25">
      <c r="A128" s="158"/>
      <c r="B128" s="170" t="s">
        <v>73</v>
      </c>
      <c r="C128" s="158"/>
      <c r="D128" s="157"/>
      <c r="E128" s="145"/>
      <c r="F128" s="147"/>
      <c r="G128" s="148"/>
      <c r="H128" s="149"/>
      <c r="I128" s="145"/>
      <c r="J128" s="145"/>
      <c r="K128" s="148"/>
      <c r="L128" s="147"/>
      <c r="M128" s="148"/>
      <c r="N128" s="149"/>
      <c r="O128" s="145"/>
      <c r="P128" s="145"/>
      <c r="Q128" s="148"/>
      <c r="R128" s="147"/>
      <c r="S128" s="148"/>
      <c r="T128" s="149"/>
      <c r="U128" s="145"/>
      <c r="V128" s="145"/>
      <c r="W128" s="145"/>
      <c r="X128" s="147"/>
      <c r="Y128" s="148"/>
      <c r="Z128" s="149"/>
      <c r="AA128" s="145"/>
      <c r="AB128" s="145"/>
      <c r="AC128" s="145"/>
      <c r="AD128" s="147"/>
    </row>
    <row r="129" spans="1:31" s="4" customFormat="1" ht="12" customHeight="1" x14ac:dyDescent="0.25">
      <c r="A129" s="158">
        <v>1</v>
      </c>
      <c r="B129" s="195" t="s">
        <v>554</v>
      </c>
      <c r="C129" s="196"/>
      <c r="D129" s="197"/>
      <c r="E129" s="145"/>
      <c r="F129" s="147"/>
      <c r="G129" s="148"/>
      <c r="H129" s="149"/>
      <c r="I129" s="145"/>
      <c r="J129" s="145"/>
      <c r="K129" s="148"/>
      <c r="L129" s="147"/>
      <c r="M129" s="148"/>
      <c r="N129" s="149"/>
      <c r="O129" s="145"/>
      <c r="P129" s="145"/>
      <c r="Q129" s="148"/>
      <c r="R129" s="147"/>
      <c r="S129" s="148"/>
      <c r="T129" s="149"/>
      <c r="U129" s="145"/>
      <c r="V129" s="145"/>
      <c r="W129" s="145"/>
      <c r="X129" s="147"/>
      <c r="Y129" s="148"/>
      <c r="Z129" s="149"/>
      <c r="AA129" s="145"/>
      <c r="AB129" s="145"/>
      <c r="AC129" s="145"/>
      <c r="AD129" s="147"/>
    </row>
    <row r="130" spans="1:31" s="4" customFormat="1" ht="12" customHeight="1" x14ac:dyDescent="0.25">
      <c r="A130" s="158">
        <v>2</v>
      </c>
      <c r="B130" s="195" t="s">
        <v>471</v>
      </c>
      <c r="C130" s="196"/>
      <c r="D130" s="197"/>
      <c r="E130" s="145"/>
      <c r="F130" s="147"/>
      <c r="G130" s="148"/>
      <c r="H130" s="149"/>
      <c r="I130" s="145"/>
      <c r="J130" s="145"/>
      <c r="K130" s="148"/>
      <c r="L130" s="147"/>
      <c r="M130" s="148"/>
      <c r="N130" s="149"/>
      <c r="O130" s="145"/>
      <c r="P130" s="145"/>
      <c r="Q130" s="148"/>
      <c r="R130" s="147"/>
      <c r="S130" s="148"/>
      <c r="T130" s="149"/>
      <c r="U130" s="145"/>
      <c r="V130" s="145"/>
      <c r="W130" s="145"/>
      <c r="X130" s="147"/>
      <c r="Y130" s="148"/>
      <c r="Z130" s="149"/>
      <c r="AA130" s="145"/>
      <c r="AB130" s="145"/>
      <c r="AC130" s="145"/>
      <c r="AD130" s="147"/>
    </row>
    <row r="131" spans="1:31" s="4" customFormat="1" ht="12" customHeight="1" x14ac:dyDescent="0.25">
      <c r="A131" s="201">
        <v>3</v>
      </c>
      <c r="B131" s="195" t="s">
        <v>555</v>
      </c>
      <c r="C131" s="196"/>
      <c r="D131" s="197"/>
      <c r="E131" s="145"/>
      <c r="F131" s="147"/>
      <c r="G131" s="148"/>
      <c r="H131" s="149"/>
      <c r="I131" s="145"/>
      <c r="J131" s="145"/>
      <c r="K131" s="148"/>
      <c r="L131" s="147"/>
      <c r="M131" s="148"/>
      <c r="N131" s="149"/>
      <c r="O131" s="145"/>
      <c r="P131" s="145"/>
      <c r="Q131" s="148"/>
      <c r="R131" s="147"/>
      <c r="S131" s="148"/>
      <c r="T131" s="149"/>
      <c r="U131" s="145"/>
      <c r="V131" s="145"/>
      <c r="W131" s="145"/>
      <c r="X131" s="147"/>
      <c r="Y131" s="148"/>
      <c r="Z131" s="149"/>
      <c r="AA131" s="145"/>
      <c r="AB131" s="145"/>
      <c r="AC131" s="145"/>
      <c r="AD131" s="147"/>
    </row>
    <row r="132" spans="1:31" s="4" customFormat="1" ht="12" customHeight="1" x14ac:dyDescent="0.25">
      <c r="A132" s="201"/>
      <c r="B132" s="195"/>
      <c r="C132" s="196"/>
      <c r="D132" s="197"/>
      <c r="E132" s="145"/>
      <c r="F132" s="147"/>
      <c r="G132" s="148"/>
      <c r="H132" s="149"/>
      <c r="I132" s="145"/>
      <c r="J132" s="145"/>
      <c r="K132" s="148"/>
      <c r="L132" s="147"/>
      <c r="M132" s="148"/>
      <c r="N132" s="149"/>
      <c r="O132" s="145"/>
      <c r="P132" s="145"/>
      <c r="Q132" s="148"/>
      <c r="R132" s="147"/>
      <c r="S132" s="148"/>
      <c r="T132" s="149"/>
      <c r="U132" s="145"/>
      <c r="V132" s="145"/>
      <c r="W132" s="145"/>
      <c r="X132" s="147"/>
      <c r="Y132" s="148"/>
      <c r="Z132" s="149"/>
      <c r="AA132" s="145"/>
      <c r="AB132" s="145"/>
      <c r="AC132" s="145"/>
      <c r="AD132" s="147"/>
    </row>
    <row r="133" spans="1:31" s="4" customFormat="1" ht="12" customHeight="1" x14ac:dyDescent="0.25">
      <c r="A133" s="145"/>
      <c r="B133" s="194"/>
      <c r="C133" s="177" t="s">
        <v>34</v>
      </c>
      <c r="D133" s="178">
        <v>250</v>
      </c>
      <c r="E133" s="145"/>
      <c r="F133" s="147"/>
      <c r="G133" s="148"/>
      <c r="H133" s="149"/>
      <c r="I133" s="145"/>
      <c r="J133" s="145"/>
      <c r="K133" s="148"/>
      <c r="L133" s="147"/>
      <c r="M133" s="148"/>
      <c r="N133" s="149"/>
      <c r="O133" s="145"/>
      <c r="P133" s="145"/>
      <c r="Q133" s="148"/>
      <c r="R133" s="147"/>
      <c r="S133" s="148"/>
      <c r="T133" s="149"/>
      <c r="U133" s="145"/>
      <c r="V133" s="145"/>
      <c r="W133" s="145"/>
      <c r="X133" s="147"/>
      <c r="Y133" s="148"/>
      <c r="Z133" s="149"/>
      <c r="AA133" s="145"/>
      <c r="AB133" s="145"/>
      <c r="AC133" s="145"/>
      <c r="AD133" s="147"/>
    </row>
    <row r="134" spans="1:31" s="4" customFormat="1" ht="12" customHeight="1" x14ac:dyDescent="0.25">
      <c r="A134" s="171"/>
      <c r="B134" s="172" t="s">
        <v>75</v>
      </c>
      <c r="C134" s="173"/>
      <c r="D134" s="200"/>
      <c r="E134" s="145"/>
      <c r="F134" s="147"/>
      <c r="G134" s="148"/>
      <c r="H134" s="149"/>
      <c r="I134" s="145"/>
      <c r="J134" s="145"/>
      <c r="K134" s="148"/>
      <c r="L134" s="147"/>
      <c r="M134" s="148"/>
      <c r="N134" s="149"/>
      <c r="O134" s="145"/>
      <c r="P134" s="145"/>
      <c r="Q134" s="148"/>
      <c r="R134" s="147"/>
      <c r="S134" s="148"/>
      <c r="T134" s="149"/>
      <c r="U134" s="145"/>
      <c r="V134" s="145"/>
      <c r="W134" s="145"/>
      <c r="X134" s="147"/>
      <c r="Y134" s="148"/>
      <c r="Z134" s="149"/>
      <c r="AA134" s="145"/>
      <c r="AB134" s="145"/>
      <c r="AC134" s="145"/>
      <c r="AD134" s="147"/>
    </row>
    <row r="135" spans="1:31" s="4" customFormat="1" ht="12" customHeight="1" x14ac:dyDescent="0.25">
      <c r="A135" s="5"/>
      <c r="B135" s="5"/>
      <c r="C135" s="6"/>
      <c r="D135" s="7"/>
      <c r="E135" s="145"/>
      <c r="F135" s="147"/>
      <c r="G135" s="148"/>
      <c r="H135" s="149"/>
      <c r="I135" s="145"/>
      <c r="J135" s="145"/>
      <c r="K135" s="148"/>
      <c r="L135" s="147"/>
      <c r="M135" s="148"/>
      <c r="N135" s="149"/>
      <c r="O135" s="145"/>
      <c r="P135" s="145"/>
      <c r="Q135" s="148"/>
      <c r="R135" s="147"/>
      <c r="S135" s="148"/>
      <c r="T135" s="149"/>
      <c r="U135" s="145"/>
      <c r="V135" s="145"/>
      <c r="W135" s="145"/>
      <c r="X135" s="147"/>
      <c r="Y135" s="148"/>
      <c r="Z135" s="149"/>
      <c r="AA135" s="145"/>
      <c r="AB135" s="145"/>
      <c r="AC135" s="145"/>
      <c r="AD135" s="147"/>
    </row>
    <row r="136" spans="1:31" s="4" customFormat="1" ht="12" customHeight="1" x14ac:dyDescent="0.25">
      <c r="A136" s="12" t="s">
        <v>77</v>
      </c>
      <c r="B136" s="13" t="s">
        <v>78</v>
      </c>
      <c r="C136" s="14"/>
      <c r="E136" s="145"/>
      <c r="F136" s="147"/>
      <c r="G136" s="148"/>
      <c r="H136" s="149"/>
      <c r="I136" s="145"/>
      <c r="J136" s="145"/>
      <c r="K136" s="148"/>
      <c r="L136" s="147"/>
      <c r="M136" s="148"/>
      <c r="N136" s="149"/>
      <c r="O136" s="145"/>
      <c r="P136" s="145"/>
      <c r="Q136" s="148"/>
      <c r="R136" s="147"/>
      <c r="S136" s="148"/>
      <c r="T136" s="149"/>
      <c r="U136" s="145"/>
      <c r="V136" s="145"/>
      <c r="W136" s="145"/>
      <c r="X136" s="147"/>
      <c r="Y136" s="148"/>
      <c r="Z136" s="149"/>
      <c r="AA136" s="145"/>
      <c r="AB136" s="145"/>
      <c r="AC136" s="145"/>
      <c r="AD136" s="147"/>
    </row>
    <row r="137" spans="1:31" s="4" customFormat="1" ht="12" customHeight="1" x14ac:dyDescent="0.25">
      <c r="A137" s="13"/>
      <c r="B137" s="13" t="s">
        <v>81</v>
      </c>
      <c r="C137" s="14"/>
      <c r="D137" s="15"/>
      <c r="E137" s="145"/>
      <c r="F137" s="147"/>
      <c r="G137" s="148"/>
      <c r="H137" s="149"/>
      <c r="I137" s="145"/>
      <c r="J137" s="145"/>
      <c r="K137" s="148"/>
      <c r="L137" s="147"/>
      <c r="M137" s="148"/>
      <c r="N137" s="149"/>
      <c r="O137" s="145"/>
      <c r="P137" s="145"/>
      <c r="Q137" s="148"/>
      <c r="R137" s="147"/>
      <c r="S137" s="148"/>
      <c r="T137" s="149"/>
      <c r="U137" s="145"/>
      <c r="V137" s="145"/>
      <c r="W137" s="145"/>
      <c r="X137" s="147"/>
      <c r="Y137" s="148"/>
      <c r="Z137" s="149"/>
      <c r="AA137" s="145"/>
      <c r="AB137" s="145"/>
      <c r="AC137" s="145"/>
      <c r="AD137" s="147"/>
    </row>
    <row r="138" spans="1:31" s="4" customFormat="1" ht="12" customHeight="1" x14ac:dyDescent="0.25">
      <c r="A138" s="12" t="s">
        <v>82</v>
      </c>
      <c r="B138" s="13" t="s">
        <v>83</v>
      </c>
      <c r="C138" s="14"/>
      <c r="D138" s="15"/>
      <c r="E138" s="145"/>
      <c r="F138" s="147"/>
      <c r="G138" s="148"/>
      <c r="H138" s="149"/>
      <c r="I138" s="145"/>
      <c r="J138" s="145"/>
      <c r="K138" s="148"/>
      <c r="L138" s="147"/>
      <c r="M138" s="148"/>
      <c r="N138" s="149"/>
      <c r="O138" s="145"/>
      <c r="P138" s="145"/>
      <c r="Q138" s="148"/>
      <c r="R138" s="147"/>
      <c r="S138" s="148"/>
      <c r="T138" s="149"/>
      <c r="U138" s="145"/>
      <c r="V138" s="145"/>
      <c r="W138" s="145"/>
      <c r="X138" s="147"/>
      <c r="Y138" s="148"/>
      <c r="Z138" s="149"/>
      <c r="AA138" s="145"/>
      <c r="AB138" s="145"/>
      <c r="AC138" s="145"/>
      <c r="AD138" s="147"/>
    </row>
    <row r="139" spans="1:31" s="4" customFormat="1" ht="12" customHeight="1" x14ac:dyDescent="0.25">
      <c r="A139" s="13"/>
      <c r="B139" s="13" t="s">
        <v>86</v>
      </c>
      <c r="C139" s="14"/>
      <c r="D139" s="15"/>
      <c r="E139" s="145"/>
      <c r="F139" s="147"/>
      <c r="G139" s="148"/>
      <c r="H139" s="149"/>
      <c r="I139" s="145"/>
      <c r="J139" s="145"/>
      <c r="K139" s="148"/>
      <c r="L139" s="147"/>
      <c r="M139" s="148"/>
      <c r="N139" s="149"/>
      <c r="O139" s="145"/>
      <c r="P139" s="145"/>
      <c r="Q139" s="148"/>
      <c r="R139" s="147"/>
      <c r="S139" s="148"/>
      <c r="T139" s="149"/>
      <c r="U139" s="145"/>
      <c r="V139" s="145"/>
      <c r="W139" s="145"/>
      <c r="X139" s="147"/>
      <c r="Y139" s="148"/>
      <c r="Z139" s="149"/>
      <c r="AA139" s="145"/>
      <c r="AB139" s="145"/>
      <c r="AC139" s="145"/>
      <c r="AD139" s="147"/>
    </row>
    <row r="140" spans="1:31" s="4" customFormat="1" ht="12" customHeight="1" x14ac:dyDescent="0.25">
      <c r="A140" s="13"/>
      <c r="B140" s="13" t="s">
        <v>88</v>
      </c>
      <c r="C140" s="14"/>
      <c r="D140" s="15"/>
      <c r="E140" s="145"/>
      <c r="F140" s="147"/>
      <c r="G140" s="148"/>
      <c r="H140" s="149"/>
      <c r="I140" s="145"/>
      <c r="J140" s="145"/>
      <c r="K140" s="148"/>
      <c r="L140" s="147"/>
      <c r="M140" s="148"/>
      <c r="N140" s="149"/>
      <c r="O140" s="145"/>
      <c r="P140" s="145"/>
      <c r="Q140" s="148"/>
      <c r="R140" s="147"/>
      <c r="S140" s="148"/>
      <c r="T140" s="149"/>
      <c r="U140" s="145"/>
      <c r="V140" s="145"/>
      <c r="W140" s="145"/>
      <c r="X140" s="147"/>
      <c r="Y140" s="148"/>
      <c r="Z140" s="149"/>
      <c r="AA140" s="145"/>
      <c r="AB140" s="145"/>
      <c r="AC140" s="145"/>
      <c r="AD140" s="147"/>
    </row>
    <row r="141" spans="1:31" s="5" customFormat="1" x14ac:dyDescent="0.2">
      <c r="A141" s="1"/>
      <c r="B141" s="1"/>
      <c r="C141" s="19"/>
      <c r="D141" s="20"/>
      <c r="E141" s="8"/>
      <c r="F141" s="9"/>
      <c r="G141" s="8"/>
      <c r="H141" s="10"/>
      <c r="I141" s="11"/>
      <c r="J141" s="11"/>
      <c r="K141" s="8"/>
      <c r="L141" s="9"/>
      <c r="M141" s="11"/>
      <c r="N141" s="11"/>
      <c r="O141" s="11"/>
      <c r="P141" s="11"/>
      <c r="Q141" s="8"/>
      <c r="R141" s="9"/>
      <c r="S141" s="11"/>
      <c r="T141" s="11"/>
      <c r="U141" s="11"/>
      <c r="V141" s="11"/>
      <c r="W141" s="8"/>
      <c r="X141" s="9"/>
      <c r="Y141" s="8"/>
      <c r="Z141" s="11"/>
      <c r="AA141" s="11"/>
      <c r="AB141" s="11"/>
      <c r="AC141" s="8"/>
      <c r="AD141" s="9"/>
      <c r="AE141" s="190"/>
    </row>
    <row r="142" spans="1:31" s="5" customFormat="1" ht="13.5" x14ac:dyDescent="0.25">
      <c r="A142" s="1"/>
      <c r="B142" s="1"/>
      <c r="C142" s="16" t="s">
        <v>79</v>
      </c>
      <c r="D142" s="20"/>
      <c r="F142" s="17"/>
      <c r="G142" s="17"/>
      <c r="H142" s="17"/>
      <c r="I142" s="17"/>
      <c r="J142" s="17" t="s">
        <v>134</v>
      </c>
      <c r="K142" s="43"/>
      <c r="L142" s="16"/>
      <c r="U142" s="16" t="s">
        <v>80</v>
      </c>
      <c r="V142" s="17"/>
      <c r="W142" s="17"/>
      <c r="X142" s="43"/>
      <c r="Y142" s="16"/>
      <c r="Z142" s="43"/>
      <c r="AA142" s="17"/>
      <c r="AB142" s="17"/>
      <c r="AC142" s="17"/>
      <c r="AD142" s="43"/>
      <c r="AE142" s="191"/>
    </row>
    <row r="143" spans="1:31" s="5" customFormat="1" ht="13.5" x14ac:dyDescent="0.25">
      <c r="A143" s="1"/>
      <c r="B143" s="1"/>
      <c r="C143" s="19"/>
      <c r="D143" s="20"/>
      <c r="E143" s="16"/>
      <c r="F143" s="17"/>
      <c r="G143" s="17"/>
      <c r="H143" s="17"/>
      <c r="I143" s="17"/>
      <c r="J143" s="17"/>
      <c r="K143" s="43"/>
      <c r="L143" s="16"/>
      <c r="M143" s="17"/>
      <c r="U143" s="17"/>
      <c r="V143" s="17"/>
      <c r="W143" s="17"/>
      <c r="X143" s="43"/>
      <c r="Y143" s="16"/>
      <c r="Z143" s="43"/>
      <c r="AA143" s="17"/>
      <c r="AB143" s="17"/>
      <c r="AC143" s="17"/>
      <c r="AD143" s="43"/>
      <c r="AE143" s="191"/>
    </row>
    <row r="144" spans="1:31" s="5" customFormat="1" ht="13.5" x14ac:dyDescent="0.25">
      <c r="A144" s="1"/>
      <c r="B144" s="1"/>
      <c r="C144" s="223"/>
      <c r="D144" s="224"/>
      <c r="E144" s="225"/>
      <c r="F144" s="226" t="s">
        <v>84</v>
      </c>
      <c r="G144" s="192"/>
      <c r="H144" s="42"/>
      <c r="I144" s="42"/>
      <c r="J144" s="42"/>
      <c r="K144" s="42"/>
      <c r="M144" s="42" t="s">
        <v>123</v>
      </c>
      <c r="U144" s="17"/>
      <c r="V144" s="17"/>
      <c r="W144" s="17"/>
      <c r="X144" s="43"/>
      <c r="Y144" s="16"/>
      <c r="Z144" s="246" t="s">
        <v>85</v>
      </c>
      <c r="AA144" s="246"/>
      <c r="AB144" s="246"/>
      <c r="AC144" s="246"/>
      <c r="AD144" s="246"/>
      <c r="AE144" s="191"/>
    </row>
    <row r="145" spans="1:31" s="5" customFormat="1" ht="13.5" x14ac:dyDescent="0.25">
      <c r="A145" s="1"/>
      <c r="B145" s="1"/>
      <c r="C145" s="247" t="s">
        <v>560</v>
      </c>
      <c r="D145" s="247"/>
      <c r="E145" s="247"/>
      <c r="F145" s="247"/>
      <c r="G145" s="193"/>
      <c r="H145" s="43"/>
      <c r="I145" s="43"/>
      <c r="J145" s="43"/>
      <c r="K145" s="43"/>
      <c r="M145" s="43" t="s">
        <v>136</v>
      </c>
      <c r="U145" s="17"/>
      <c r="V145" s="17"/>
      <c r="W145" s="17"/>
      <c r="X145" s="43"/>
      <c r="Y145" s="16"/>
      <c r="Z145" s="240" t="s">
        <v>137</v>
      </c>
      <c r="AA145" s="240"/>
      <c r="AB145" s="240"/>
      <c r="AC145" s="240"/>
      <c r="AD145" s="240"/>
      <c r="AE145" s="191"/>
    </row>
    <row r="146" spans="1:31" s="5" customFormat="1" ht="13.5" x14ac:dyDescent="0.25">
      <c r="A146" s="1"/>
      <c r="B146" s="1"/>
      <c r="C146" s="19"/>
      <c r="D146" s="20"/>
      <c r="E146" s="6"/>
      <c r="F146" s="7"/>
      <c r="G146" s="6"/>
      <c r="K146" s="6"/>
      <c r="L146" s="16"/>
      <c r="M146" s="17"/>
      <c r="N146" s="17"/>
      <c r="O146" s="17"/>
      <c r="P146" s="17"/>
      <c r="Q146" s="43"/>
      <c r="R146" s="16"/>
      <c r="S146" s="17"/>
      <c r="T146" s="17"/>
      <c r="U146" s="17"/>
      <c r="V146" s="17"/>
      <c r="W146" s="43"/>
      <c r="X146" s="16"/>
      <c r="Y146" s="43"/>
      <c r="Z146" s="17"/>
      <c r="AA146" s="17"/>
      <c r="AB146" s="17"/>
      <c r="AC146" s="43"/>
      <c r="AD146" s="16"/>
      <c r="AE146" s="190"/>
    </row>
    <row r="147" spans="1:31" s="5" customFormat="1" ht="13.5" x14ac:dyDescent="0.25">
      <c r="A147" s="1"/>
      <c r="B147" s="1"/>
      <c r="C147" s="19"/>
      <c r="D147" s="20"/>
      <c r="E147" s="6"/>
      <c r="F147" s="7"/>
      <c r="G147" s="6"/>
      <c r="K147" s="6"/>
      <c r="L147" s="16"/>
      <c r="M147" s="17"/>
      <c r="N147" s="17"/>
      <c r="O147" s="17"/>
      <c r="P147" s="17"/>
      <c r="Q147" s="43"/>
      <c r="R147" s="16"/>
      <c r="S147" s="17"/>
      <c r="T147" s="17" t="s">
        <v>89</v>
      </c>
      <c r="U147" s="17"/>
      <c r="V147" s="17"/>
      <c r="W147" s="43"/>
      <c r="X147" s="16"/>
      <c r="Y147" s="43"/>
      <c r="Z147" s="17"/>
      <c r="AA147" s="17"/>
      <c r="AB147" s="17"/>
      <c r="AC147" s="43"/>
      <c r="AD147" s="16"/>
      <c r="AE147" s="190"/>
    </row>
    <row r="148" spans="1:31" s="5" customFormat="1" ht="13.5" x14ac:dyDescent="0.25">
      <c r="A148" s="1"/>
      <c r="B148" s="1"/>
      <c r="C148" s="19"/>
      <c r="D148" s="20"/>
      <c r="E148" s="6"/>
      <c r="F148" s="7"/>
      <c r="G148" s="6"/>
      <c r="K148" s="6"/>
      <c r="L148" s="16"/>
      <c r="M148" s="17"/>
      <c r="N148" s="17"/>
      <c r="O148" s="17"/>
      <c r="P148" s="17"/>
      <c r="Q148" s="43"/>
      <c r="R148" s="16"/>
      <c r="S148" s="17"/>
      <c r="T148" s="17"/>
      <c r="U148" s="17"/>
      <c r="V148" s="17"/>
      <c r="W148" s="43"/>
      <c r="X148" s="16"/>
      <c r="Y148" s="43"/>
      <c r="Z148" s="17"/>
      <c r="AA148" s="17"/>
      <c r="AB148" s="17"/>
      <c r="AC148" s="43"/>
      <c r="AD148" s="16"/>
      <c r="AE148" s="190"/>
    </row>
    <row r="149" spans="1:31" s="5" customFormat="1" ht="13.5" x14ac:dyDescent="0.25">
      <c r="A149" s="1"/>
      <c r="B149" s="1"/>
      <c r="C149" s="19"/>
      <c r="D149" s="20"/>
      <c r="E149" s="6"/>
      <c r="F149" s="7"/>
      <c r="G149" s="6"/>
      <c r="K149" s="6"/>
      <c r="L149" s="16"/>
      <c r="M149" s="17"/>
      <c r="N149" s="17"/>
      <c r="O149" s="17"/>
      <c r="P149" s="17"/>
      <c r="Q149" s="43"/>
      <c r="R149" s="16"/>
      <c r="S149" s="17"/>
      <c r="T149" s="17"/>
      <c r="U149" s="17"/>
      <c r="V149" s="246" t="s">
        <v>90</v>
      </c>
      <c r="W149" s="246"/>
      <c r="X149" s="246"/>
      <c r="Y149" s="246"/>
      <c r="Z149" s="246"/>
      <c r="AA149" s="246"/>
      <c r="AB149" s="246"/>
      <c r="AC149" s="246"/>
      <c r="AD149" s="246"/>
      <c r="AE149" s="190"/>
    </row>
    <row r="150" spans="1:31" s="5" customFormat="1" ht="13.5" x14ac:dyDescent="0.25">
      <c r="A150" s="1"/>
      <c r="B150" s="1"/>
      <c r="C150" s="19"/>
      <c r="D150" s="20"/>
      <c r="E150" s="6"/>
      <c r="F150" s="7"/>
      <c r="G150" s="6"/>
      <c r="K150" s="6"/>
      <c r="L150" s="16"/>
      <c r="M150" s="17"/>
      <c r="N150" s="17"/>
      <c r="O150" s="17"/>
      <c r="P150" s="17"/>
      <c r="Q150" s="43"/>
      <c r="R150" s="16"/>
      <c r="S150" s="17"/>
      <c r="T150" s="17"/>
      <c r="U150" s="17"/>
      <c r="V150" s="240" t="s">
        <v>91</v>
      </c>
      <c r="W150" s="240"/>
      <c r="X150" s="240"/>
      <c r="Y150" s="240"/>
      <c r="Z150" s="240"/>
      <c r="AA150" s="240"/>
      <c r="AB150" s="240"/>
      <c r="AC150" s="240"/>
      <c r="AD150" s="240"/>
      <c r="AE150" s="190"/>
    </row>
    <row r="151" spans="1:31" s="5" customFormat="1" x14ac:dyDescent="0.2">
      <c r="A151" s="1"/>
      <c r="B151" s="1"/>
      <c r="C151" s="19"/>
      <c r="D151" s="20"/>
      <c r="E151" s="6"/>
      <c r="F151" s="7"/>
      <c r="G151" s="6"/>
      <c r="K151" s="6"/>
      <c r="L151" s="7"/>
      <c r="Q151" s="6"/>
      <c r="R151" s="7"/>
      <c r="W151" s="6"/>
      <c r="X151" s="7"/>
      <c r="Y151" s="6"/>
      <c r="AC151" s="6"/>
      <c r="AD151" s="7"/>
      <c r="AE151" s="190"/>
    </row>
    <row r="152" spans="1:31" s="5" customFormat="1" x14ac:dyDescent="0.2">
      <c r="A152" s="1"/>
      <c r="B152" s="1"/>
      <c r="C152" s="19"/>
      <c r="D152" s="20"/>
      <c r="E152" s="6"/>
      <c r="F152" s="7"/>
      <c r="G152" s="6"/>
      <c r="K152" s="6"/>
      <c r="L152" s="7"/>
      <c r="Q152" s="6"/>
      <c r="R152" s="7"/>
      <c r="W152" s="6"/>
      <c r="X152" s="7"/>
      <c r="Y152" s="6"/>
      <c r="AC152" s="6"/>
      <c r="AD152" s="7"/>
      <c r="AE152" s="190"/>
    </row>
  </sheetData>
  <mergeCells count="47">
    <mergeCell ref="A58:B58"/>
    <mergeCell ref="A97:AD97"/>
    <mergeCell ref="Z144:AD144"/>
    <mergeCell ref="Z145:AD145"/>
    <mergeCell ref="V149:AD149"/>
    <mergeCell ref="C145:F145"/>
    <mergeCell ref="V150:AD150"/>
    <mergeCell ref="U7:V7"/>
    <mergeCell ref="W7:X7"/>
    <mergeCell ref="Y7:Z7"/>
    <mergeCell ref="AA7:AB7"/>
    <mergeCell ref="AC7:AD7"/>
    <mergeCell ref="A9:S9"/>
    <mergeCell ref="AA6:AB6"/>
    <mergeCell ref="AC6:AD6"/>
    <mergeCell ref="E7:E8"/>
    <mergeCell ref="G7:H7"/>
    <mergeCell ref="I7:J7"/>
    <mergeCell ref="K7:L7"/>
    <mergeCell ref="M7:N7"/>
    <mergeCell ref="O7:P7"/>
    <mergeCell ref="Q7:R7"/>
    <mergeCell ref="S7:T7"/>
    <mergeCell ref="O6:P6"/>
    <mergeCell ref="Q6:R6"/>
    <mergeCell ref="S6:T6"/>
    <mergeCell ref="U6:V6"/>
    <mergeCell ref="W6:X6"/>
    <mergeCell ref="Y6:Z6"/>
    <mergeCell ref="A5:A8"/>
    <mergeCell ref="G5:AD5"/>
    <mergeCell ref="B6:B8"/>
    <mergeCell ref="C6:C8"/>
    <mergeCell ref="D6:D8"/>
    <mergeCell ref="F6:F8"/>
    <mergeCell ref="G6:H6"/>
    <mergeCell ref="I6:J6"/>
    <mergeCell ref="K6:L6"/>
    <mergeCell ref="M6:N6"/>
    <mergeCell ref="A1:C4"/>
    <mergeCell ref="D1:K1"/>
    <mergeCell ref="L1:T1"/>
    <mergeCell ref="U1:AD2"/>
    <mergeCell ref="D2:K2"/>
    <mergeCell ref="L2:T2"/>
    <mergeCell ref="L3:T3"/>
    <mergeCell ref="U3:AD3"/>
  </mergeCells>
  <printOptions horizontalCentered="1"/>
  <pageMargins left="0.25" right="1" top="0.25" bottom="0.25" header="0.5" footer="0.5"/>
  <pageSetup paperSize="5" scale="80" orientation="landscape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showGridLines="0" workbookViewId="0">
      <selection activeCell="F25" sqref="F25:F26"/>
    </sheetView>
  </sheetViews>
  <sheetFormatPr defaultRowHeight="12.75" x14ac:dyDescent="0.2"/>
  <cols>
    <col min="1" max="1" width="0.7109375" style="49" customWidth="1"/>
    <col min="2" max="2" width="4.28515625" style="49" customWidth="1"/>
    <col min="3" max="3" width="9.140625" style="49"/>
    <col min="4" max="4" width="10" style="49" customWidth="1"/>
    <col min="5" max="5" width="39.28515625" style="49" customWidth="1"/>
    <col min="6" max="6" width="7.42578125" style="143" customWidth="1"/>
    <col min="7" max="7" width="7.85546875" style="49" customWidth="1"/>
    <col min="8" max="8" width="9.7109375" style="49" bestFit="1" customWidth="1"/>
    <col min="9" max="9" width="21.42578125" style="49" customWidth="1"/>
    <col min="10" max="10" width="1" style="49" customWidth="1"/>
    <col min="11" max="12" width="9.140625" style="49"/>
    <col min="13" max="13" width="26.85546875" style="49" customWidth="1"/>
    <col min="14" max="256" width="9.140625" style="49"/>
    <col min="257" max="257" width="0.7109375" style="49" customWidth="1"/>
    <col min="258" max="258" width="4.28515625" style="49" customWidth="1"/>
    <col min="259" max="259" width="9.140625" style="49"/>
    <col min="260" max="260" width="10" style="49" customWidth="1"/>
    <col min="261" max="261" width="39.28515625" style="49" customWidth="1"/>
    <col min="262" max="262" width="7.42578125" style="49" customWidth="1"/>
    <col min="263" max="263" width="7.85546875" style="49" customWidth="1"/>
    <col min="264" max="264" width="9.7109375" style="49" bestFit="1" customWidth="1"/>
    <col min="265" max="265" width="21.42578125" style="49" customWidth="1"/>
    <col min="266" max="266" width="1" style="49" customWidth="1"/>
    <col min="267" max="268" width="9.140625" style="49"/>
    <col min="269" max="269" width="26.85546875" style="49" customWidth="1"/>
    <col min="270" max="512" width="9.140625" style="49"/>
    <col min="513" max="513" width="0.7109375" style="49" customWidth="1"/>
    <col min="514" max="514" width="4.28515625" style="49" customWidth="1"/>
    <col min="515" max="515" width="9.140625" style="49"/>
    <col min="516" max="516" width="10" style="49" customWidth="1"/>
    <col min="517" max="517" width="39.28515625" style="49" customWidth="1"/>
    <col min="518" max="518" width="7.42578125" style="49" customWidth="1"/>
    <col min="519" max="519" width="7.85546875" style="49" customWidth="1"/>
    <col min="520" max="520" width="9.7109375" style="49" bestFit="1" customWidth="1"/>
    <col min="521" max="521" width="21.42578125" style="49" customWidth="1"/>
    <col min="522" max="522" width="1" style="49" customWidth="1"/>
    <col min="523" max="524" width="9.140625" style="49"/>
    <col min="525" max="525" width="26.85546875" style="49" customWidth="1"/>
    <col min="526" max="768" width="9.140625" style="49"/>
    <col min="769" max="769" width="0.7109375" style="49" customWidth="1"/>
    <col min="770" max="770" width="4.28515625" style="49" customWidth="1"/>
    <col min="771" max="771" width="9.140625" style="49"/>
    <col min="772" max="772" width="10" style="49" customWidth="1"/>
    <col min="773" max="773" width="39.28515625" style="49" customWidth="1"/>
    <col min="774" max="774" width="7.42578125" style="49" customWidth="1"/>
    <col min="775" max="775" width="7.85546875" style="49" customWidth="1"/>
    <col min="776" max="776" width="9.7109375" style="49" bestFit="1" customWidth="1"/>
    <col min="777" max="777" width="21.42578125" style="49" customWidth="1"/>
    <col min="778" max="778" width="1" style="49" customWidth="1"/>
    <col min="779" max="780" width="9.140625" style="49"/>
    <col min="781" max="781" width="26.85546875" style="49" customWidth="1"/>
    <col min="782" max="1024" width="9.140625" style="49"/>
    <col min="1025" max="1025" width="0.7109375" style="49" customWidth="1"/>
    <col min="1026" max="1026" width="4.28515625" style="49" customWidth="1"/>
    <col min="1027" max="1027" width="9.140625" style="49"/>
    <col min="1028" max="1028" width="10" style="49" customWidth="1"/>
    <col min="1029" max="1029" width="39.28515625" style="49" customWidth="1"/>
    <col min="1030" max="1030" width="7.42578125" style="49" customWidth="1"/>
    <col min="1031" max="1031" width="7.85546875" style="49" customWidth="1"/>
    <col min="1032" max="1032" width="9.7109375" style="49" bestFit="1" customWidth="1"/>
    <col min="1033" max="1033" width="21.42578125" style="49" customWidth="1"/>
    <col min="1034" max="1034" width="1" style="49" customWidth="1"/>
    <col min="1035" max="1036" width="9.140625" style="49"/>
    <col min="1037" max="1037" width="26.85546875" style="49" customWidth="1"/>
    <col min="1038" max="1280" width="9.140625" style="49"/>
    <col min="1281" max="1281" width="0.7109375" style="49" customWidth="1"/>
    <col min="1282" max="1282" width="4.28515625" style="49" customWidth="1"/>
    <col min="1283" max="1283" width="9.140625" style="49"/>
    <col min="1284" max="1284" width="10" style="49" customWidth="1"/>
    <col min="1285" max="1285" width="39.28515625" style="49" customWidth="1"/>
    <col min="1286" max="1286" width="7.42578125" style="49" customWidth="1"/>
    <col min="1287" max="1287" width="7.85546875" style="49" customWidth="1"/>
    <col min="1288" max="1288" width="9.7109375" style="49" bestFit="1" customWidth="1"/>
    <col min="1289" max="1289" width="21.42578125" style="49" customWidth="1"/>
    <col min="1290" max="1290" width="1" style="49" customWidth="1"/>
    <col min="1291" max="1292" width="9.140625" style="49"/>
    <col min="1293" max="1293" width="26.85546875" style="49" customWidth="1"/>
    <col min="1294" max="1536" width="9.140625" style="49"/>
    <col min="1537" max="1537" width="0.7109375" style="49" customWidth="1"/>
    <col min="1538" max="1538" width="4.28515625" style="49" customWidth="1"/>
    <col min="1539" max="1539" width="9.140625" style="49"/>
    <col min="1540" max="1540" width="10" style="49" customWidth="1"/>
    <col min="1541" max="1541" width="39.28515625" style="49" customWidth="1"/>
    <col min="1542" max="1542" width="7.42578125" style="49" customWidth="1"/>
    <col min="1543" max="1543" width="7.85546875" style="49" customWidth="1"/>
    <col min="1544" max="1544" width="9.7109375" style="49" bestFit="1" customWidth="1"/>
    <col min="1545" max="1545" width="21.42578125" style="49" customWidth="1"/>
    <col min="1546" max="1546" width="1" style="49" customWidth="1"/>
    <col min="1547" max="1548" width="9.140625" style="49"/>
    <col min="1549" max="1549" width="26.85546875" style="49" customWidth="1"/>
    <col min="1550" max="1792" width="9.140625" style="49"/>
    <col min="1793" max="1793" width="0.7109375" style="49" customWidth="1"/>
    <col min="1794" max="1794" width="4.28515625" style="49" customWidth="1"/>
    <col min="1795" max="1795" width="9.140625" style="49"/>
    <col min="1796" max="1796" width="10" style="49" customWidth="1"/>
    <col min="1797" max="1797" width="39.28515625" style="49" customWidth="1"/>
    <col min="1798" max="1798" width="7.42578125" style="49" customWidth="1"/>
    <col min="1799" max="1799" width="7.85546875" style="49" customWidth="1"/>
    <col min="1800" max="1800" width="9.7109375" style="49" bestFit="1" customWidth="1"/>
    <col min="1801" max="1801" width="21.42578125" style="49" customWidth="1"/>
    <col min="1802" max="1802" width="1" style="49" customWidth="1"/>
    <col min="1803" max="1804" width="9.140625" style="49"/>
    <col min="1805" max="1805" width="26.85546875" style="49" customWidth="1"/>
    <col min="1806" max="2048" width="9.140625" style="49"/>
    <col min="2049" max="2049" width="0.7109375" style="49" customWidth="1"/>
    <col min="2050" max="2050" width="4.28515625" style="49" customWidth="1"/>
    <col min="2051" max="2051" width="9.140625" style="49"/>
    <col min="2052" max="2052" width="10" style="49" customWidth="1"/>
    <col min="2053" max="2053" width="39.28515625" style="49" customWidth="1"/>
    <col min="2054" max="2054" width="7.42578125" style="49" customWidth="1"/>
    <col min="2055" max="2055" width="7.85546875" style="49" customWidth="1"/>
    <col min="2056" max="2056" width="9.7109375" style="49" bestFit="1" customWidth="1"/>
    <col min="2057" max="2057" width="21.42578125" style="49" customWidth="1"/>
    <col min="2058" max="2058" width="1" style="49" customWidth="1"/>
    <col min="2059" max="2060" width="9.140625" style="49"/>
    <col min="2061" max="2061" width="26.85546875" style="49" customWidth="1"/>
    <col min="2062" max="2304" width="9.140625" style="49"/>
    <col min="2305" max="2305" width="0.7109375" style="49" customWidth="1"/>
    <col min="2306" max="2306" width="4.28515625" style="49" customWidth="1"/>
    <col min="2307" max="2307" width="9.140625" style="49"/>
    <col min="2308" max="2308" width="10" style="49" customWidth="1"/>
    <col min="2309" max="2309" width="39.28515625" style="49" customWidth="1"/>
    <col min="2310" max="2310" width="7.42578125" style="49" customWidth="1"/>
    <col min="2311" max="2311" width="7.85546875" style="49" customWidth="1"/>
    <col min="2312" max="2312" width="9.7109375" style="49" bestFit="1" customWidth="1"/>
    <col min="2313" max="2313" width="21.42578125" style="49" customWidth="1"/>
    <col min="2314" max="2314" width="1" style="49" customWidth="1"/>
    <col min="2315" max="2316" width="9.140625" style="49"/>
    <col min="2317" max="2317" width="26.85546875" style="49" customWidth="1"/>
    <col min="2318" max="2560" width="9.140625" style="49"/>
    <col min="2561" max="2561" width="0.7109375" style="49" customWidth="1"/>
    <col min="2562" max="2562" width="4.28515625" style="49" customWidth="1"/>
    <col min="2563" max="2563" width="9.140625" style="49"/>
    <col min="2564" max="2564" width="10" style="49" customWidth="1"/>
    <col min="2565" max="2565" width="39.28515625" style="49" customWidth="1"/>
    <col min="2566" max="2566" width="7.42578125" style="49" customWidth="1"/>
    <col min="2567" max="2567" width="7.85546875" style="49" customWidth="1"/>
    <col min="2568" max="2568" width="9.7109375" style="49" bestFit="1" customWidth="1"/>
    <col min="2569" max="2569" width="21.42578125" style="49" customWidth="1"/>
    <col min="2570" max="2570" width="1" style="49" customWidth="1"/>
    <col min="2571" max="2572" width="9.140625" style="49"/>
    <col min="2573" max="2573" width="26.85546875" style="49" customWidth="1"/>
    <col min="2574" max="2816" width="9.140625" style="49"/>
    <col min="2817" max="2817" width="0.7109375" style="49" customWidth="1"/>
    <col min="2818" max="2818" width="4.28515625" style="49" customWidth="1"/>
    <col min="2819" max="2819" width="9.140625" style="49"/>
    <col min="2820" max="2820" width="10" style="49" customWidth="1"/>
    <col min="2821" max="2821" width="39.28515625" style="49" customWidth="1"/>
    <col min="2822" max="2822" width="7.42578125" style="49" customWidth="1"/>
    <col min="2823" max="2823" width="7.85546875" style="49" customWidth="1"/>
    <col min="2824" max="2824" width="9.7109375" style="49" bestFit="1" customWidth="1"/>
    <col min="2825" max="2825" width="21.42578125" style="49" customWidth="1"/>
    <col min="2826" max="2826" width="1" style="49" customWidth="1"/>
    <col min="2827" max="2828" width="9.140625" style="49"/>
    <col min="2829" max="2829" width="26.85546875" style="49" customWidth="1"/>
    <col min="2830" max="3072" width="9.140625" style="49"/>
    <col min="3073" max="3073" width="0.7109375" style="49" customWidth="1"/>
    <col min="3074" max="3074" width="4.28515625" style="49" customWidth="1"/>
    <col min="3075" max="3075" width="9.140625" style="49"/>
    <col min="3076" max="3076" width="10" style="49" customWidth="1"/>
    <col min="3077" max="3077" width="39.28515625" style="49" customWidth="1"/>
    <col min="3078" max="3078" width="7.42578125" style="49" customWidth="1"/>
    <col min="3079" max="3079" width="7.85546875" style="49" customWidth="1"/>
    <col min="3080" max="3080" width="9.7109375" style="49" bestFit="1" customWidth="1"/>
    <col min="3081" max="3081" width="21.42578125" style="49" customWidth="1"/>
    <col min="3082" max="3082" width="1" style="49" customWidth="1"/>
    <col min="3083" max="3084" width="9.140625" style="49"/>
    <col min="3085" max="3085" width="26.85546875" style="49" customWidth="1"/>
    <col min="3086" max="3328" width="9.140625" style="49"/>
    <col min="3329" max="3329" width="0.7109375" style="49" customWidth="1"/>
    <col min="3330" max="3330" width="4.28515625" style="49" customWidth="1"/>
    <col min="3331" max="3331" width="9.140625" style="49"/>
    <col min="3332" max="3332" width="10" style="49" customWidth="1"/>
    <col min="3333" max="3333" width="39.28515625" style="49" customWidth="1"/>
    <col min="3334" max="3334" width="7.42578125" style="49" customWidth="1"/>
    <col min="3335" max="3335" width="7.85546875" style="49" customWidth="1"/>
    <col min="3336" max="3336" width="9.7109375" style="49" bestFit="1" customWidth="1"/>
    <col min="3337" max="3337" width="21.42578125" style="49" customWidth="1"/>
    <col min="3338" max="3338" width="1" style="49" customWidth="1"/>
    <col min="3339" max="3340" width="9.140625" style="49"/>
    <col min="3341" max="3341" width="26.85546875" style="49" customWidth="1"/>
    <col min="3342" max="3584" width="9.140625" style="49"/>
    <col min="3585" max="3585" width="0.7109375" style="49" customWidth="1"/>
    <col min="3586" max="3586" width="4.28515625" style="49" customWidth="1"/>
    <col min="3587" max="3587" width="9.140625" style="49"/>
    <col min="3588" max="3588" width="10" style="49" customWidth="1"/>
    <col min="3589" max="3589" width="39.28515625" style="49" customWidth="1"/>
    <col min="3590" max="3590" width="7.42578125" style="49" customWidth="1"/>
    <col min="3591" max="3591" width="7.85546875" style="49" customWidth="1"/>
    <col min="3592" max="3592" width="9.7109375" style="49" bestFit="1" customWidth="1"/>
    <col min="3593" max="3593" width="21.42578125" style="49" customWidth="1"/>
    <col min="3594" max="3594" width="1" style="49" customWidth="1"/>
    <col min="3595" max="3596" width="9.140625" style="49"/>
    <col min="3597" max="3597" width="26.85546875" style="49" customWidth="1"/>
    <col min="3598" max="3840" width="9.140625" style="49"/>
    <col min="3841" max="3841" width="0.7109375" style="49" customWidth="1"/>
    <col min="3842" max="3842" width="4.28515625" style="49" customWidth="1"/>
    <col min="3843" max="3843" width="9.140625" style="49"/>
    <col min="3844" max="3844" width="10" style="49" customWidth="1"/>
    <col min="3845" max="3845" width="39.28515625" style="49" customWidth="1"/>
    <col min="3846" max="3846" width="7.42578125" style="49" customWidth="1"/>
    <col min="3847" max="3847" width="7.85546875" style="49" customWidth="1"/>
    <col min="3848" max="3848" width="9.7109375" style="49" bestFit="1" customWidth="1"/>
    <col min="3849" max="3849" width="21.42578125" style="49" customWidth="1"/>
    <col min="3850" max="3850" width="1" style="49" customWidth="1"/>
    <col min="3851" max="3852" width="9.140625" style="49"/>
    <col min="3853" max="3853" width="26.85546875" style="49" customWidth="1"/>
    <col min="3854" max="4096" width="9.140625" style="49"/>
    <col min="4097" max="4097" width="0.7109375" style="49" customWidth="1"/>
    <col min="4098" max="4098" width="4.28515625" style="49" customWidth="1"/>
    <col min="4099" max="4099" width="9.140625" style="49"/>
    <col min="4100" max="4100" width="10" style="49" customWidth="1"/>
    <col min="4101" max="4101" width="39.28515625" style="49" customWidth="1"/>
    <col min="4102" max="4102" width="7.42578125" style="49" customWidth="1"/>
    <col min="4103" max="4103" width="7.85546875" style="49" customWidth="1"/>
    <col min="4104" max="4104" width="9.7109375" style="49" bestFit="1" customWidth="1"/>
    <col min="4105" max="4105" width="21.42578125" style="49" customWidth="1"/>
    <col min="4106" max="4106" width="1" style="49" customWidth="1"/>
    <col min="4107" max="4108" width="9.140625" style="49"/>
    <col min="4109" max="4109" width="26.85546875" style="49" customWidth="1"/>
    <col min="4110" max="4352" width="9.140625" style="49"/>
    <col min="4353" max="4353" width="0.7109375" style="49" customWidth="1"/>
    <col min="4354" max="4354" width="4.28515625" style="49" customWidth="1"/>
    <col min="4355" max="4355" width="9.140625" style="49"/>
    <col min="4356" max="4356" width="10" style="49" customWidth="1"/>
    <col min="4357" max="4357" width="39.28515625" style="49" customWidth="1"/>
    <col min="4358" max="4358" width="7.42578125" style="49" customWidth="1"/>
    <col min="4359" max="4359" width="7.85546875" style="49" customWidth="1"/>
    <col min="4360" max="4360" width="9.7109375" style="49" bestFit="1" customWidth="1"/>
    <col min="4361" max="4361" width="21.42578125" style="49" customWidth="1"/>
    <col min="4362" max="4362" width="1" style="49" customWidth="1"/>
    <col min="4363" max="4364" width="9.140625" style="49"/>
    <col min="4365" max="4365" width="26.85546875" style="49" customWidth="1"/>
    <col min="4366" max="4608" width="9.140625" style="49"/>
    <col min="4609" max="4609" width="0.7109375" style="49" customWidth="1"/>
    <col min="4610" max="4610" width="4.28515625" style="49" customWidth="1"/>
    <col min="4611" max="4611" width="9.140625" style="49"/>
    <col min="4612" max="4612" width="10" style="49" customWidth="1"/>
    <col min="4613" max="4613" width="39.28515625" style="49" customWidth="1"/>
    <col min="4614" max="4614" width="7.42578125" style="49" customWidth="1"/>
    <col min="4615" max="4615" width="7.85546875" style="49" customWidth="1"/>
    <col min="4616" max="4616" width="9.7109375" style="49" bestFit="1" customWidth="1"/>
    <col min="4617" max="4617" width="21.42578125" style="49" customWidth="1"/>
    <col min="4618" max="4618" width="1" style="49" customWidth="1"/>
    <col min="4619" max="4620" width="9.140625" style="49"/>
    <col min="4621" max="4621" width="26.85546875" style="49" customWidth="1"/>
    <col min="4622" max="4864" width="9.140625" style="49"/>
    <col min="4865" max="4865" width="0.7109375" style="49" customWidth="1"/>
    <col min="4866" max="4866" width="4.28515625" style="49" customWidth="1"/>
    <col min="4867" max="4867" width="9.140625" style="49"/>
    <col min="4868" max="4868" width="10" style="49" customWidth="1"/>
    <col min="4869" max="4869" width="39.28515625" style="49" customWidth="1"/>
    <col min="4870" max="4870" width="7.42578125" style="49" customWidth="1"/>
    <col min="4871" max="4871" width="7.85546875" style="49" customWidth="1"/>
    <col min="4872" max="4872" width="9.7109375" style="49" bestFit="1" customWidth="1"/>
    <col min="4873" max="4873" width="21.42578125" style="49" customWidth="1"/>
    <col min="4874" max="4874" width="1" style="49" customWidth="1"/>
    <col min="4875" max="4876" width="9.140625" style="49"/>
    <col min="4877" max="4877" width="26.85546875" style="49" customWidth="1"/>
    <col min="4878" max="5120" width="9.140625" style="49"/>
    <col min="5121" max="5121" width="0.7109375" style="49" customWidth="1"/>
    <col min="5122" max="5122" width="4.28515625" style="49" customWidth="1"/>
    <col min="5123" max="5123" width="9.140625" style="49"/>
    <col min="5124" max="5124" width="10" style="49" customWidth="1"/>
    <col min="5125" max="5125" width="39.28515625" style="49" customWidth="1"/>
    <col min="5126" max="5126" width="7.42578125" style="49" customWidth="1"/>
    <col min="5127" max="5127" width="7.85546875" style="49" customWidth="1"/>
    <col min="5128" max="5128" width="9.7109375" style="49" bestFit="1" customWidth="1"/>
    <col min="5129" max="5129" width="21.42578125" style="49" customWidth="1"/>
    <col min="5130" max="5130" width="1" style="49" customWidth="1"/>
    <col min="5131" max="5132" width="9.140625" style="49"/>
    <col min="5133" max="5133" width="26.85546875" style="49" customWidth="1"/>
    <col min="5134" max="5376" width="9.140625" style="49"/>
    <col min="5377" max="5377" width="0.7109375" style="49" customWidth="1"/>
    <col min="5378" max="5378" width="4.28515625" style="49" customWidth="1"/>
    <col min="5379" max="5379" width="9.140625" style="49"/>
    <col min="5380" max="5380" width="10" style="49" customWidth="1"/>
    <col min="5381" max="5381" width="39.28515625" style="49" customWidth="1"/>
    <col min="5382" max="5382" width="7.42578125" style="49" customWidth="1"/>
    <col min="5383" max="5383" width="7.85546875" style="49" customWidth="1"/>
    <col min="5384" max="5384" width="9.7109375" style="49" bestFit="1" customWidth="1"/>
    <col min="5385" max="5385" width="21.42578125" style="49" customWidth="1"/>
    <col min="5386" max="5386" width="1" style="49" customWidth="1"/>
    <col min="5387" max="5388" width="9.140625" style="49"/>
    <col min="5389" max="5389" width="26.85546875" style="49" customWidth="1"/>
    <col min="5390" max="5632" width="9.140625" style="49"/>
    <col min="5633" max="5633" width="0.7109375" style="49" customWidth="1"/>
    <col min="5634" max="5634" width="4.28515625" style="49" customWidth="1"/>
    <col min="5635" max="5635" width="9.140625" style="49"/>
    <col min="5636" max="5636" width="10" style="49" customWidth="1"/>
    <col min="5637" max="5637" width="39.28515625" style="49" customWidth="1"/>
    <col min="5638" max="5638" width="7.42578125" style="49" customWidth="1"/>
    <col min="5639" max="5639" width="7.85546875" style="49" customWidth="1"/>
    <col min="5640" max="5640" width="9.7109375" style="49" bestFit="1" customWidth="1"/>
    <col min="5641" max="5641" width="21.42578125" style="49" customWidth="1"/>
    <col min="5642" max="5642" width="1" style="49" customWidth="1"/>
    <col min="5643" max="5644" width="9.140625" style="49"/>
    <col min="5645" max="5645" width="26.85546875" style="49" customWidth="1"/>
    <col min="5646" max="5888" width="9.140625" style="49"/>
    <col min="5889" max="5889" width="0.7109375" style="49" customWidth="1"/>
    <col min="5890" max="5890" width="4.28515625" style="49" customWidth="1"/>
    <col min="5891" max="5891" width="9.140625" style="49"/>
    <col min="5892" max="5892" width="10" style="49" customWidth="1"/>
    <col min="5893" max="5893" width="39.28515625" style="49" customWidth="1"/>
    <col min="5894" max="5894" width="7.42578125" style="49" customWidth="1"/>
    <col min="5895" max="5895" width="7.85546875" style="49" customWidth="1"/>
    <col min="5896" max="5896" width="9.7109375" style="49" bestFit="1" customWidth="1"/>
    <col min="5897" max="5897" width="21.42578125" style="49" customWidth="1"/>
    <col min="5898" max="5898" width="1" style="49" customWidth="1"/>
    <col min="5899" max="5900" width="9.140625" style="49"/>
    <col min="5901" max="5901" width="26.85546875" style="49" customWidth="1"/>
    <col min="5902" max="6144" width="9.140625" style="49"/>
    <col min="6145" max="6145" width="0.7109375" style="49" customWidth="1"/>
    <col min="6146" max="6146" width="4.28515625" style="49" customWidth="1"/>
    <col min="6147" max="6147" width="9.140625" style="49"/>
    <col min="6148" max="6148" width="10" style="49" customWidth="1"/>
    <col min="6149" max="6149" width="39.28515625" style="49" customWidth="1"/>
    <col min="6150" max="6150" width="7.42578125" style="49" customWidth="1"/>
    <col min="6151" max="6151" width="7.85546875" style="49" customWidth="1"/>
    <col min="6152" max="6152" width="9.7109375" style="49" bestFit="1" customWidth="1"/>
    <col min="6153" max="6153" width="21.42578125" style="49" customWidth="1"/>
    <col min="6154" max="6154" width="1" style="49" customWidth="1"/>
    <col min="6155" max="6156" width="9.140625" style="49"/>
    <col min="6157" max="6157" width="26.85546875" style="49" customWidth="1"/>
    <col min="6158" max="6400" width="9.140625" style="49"/>
    <col min="6401" max="6401" width="0.7109375" style="49" customWidth="1"/>
    <col min="6402" max="6402" width="4.28515625" style="49" customWidth="1"/>
    <col min="6403" max="6403" width="9.140625" style="49"/>
    <col min="6404" max="6404" width="10" style="49" customWidth="1"/>
    <col min="6405" max="6405" width="39.28515625" style="49" customWidth="1"/>
    <col min="6406" max="6406" width="7.42578125" style="49" customWidth="1"/>
    <col min="6407" max="6407" width="7.85546875" style="49" customWidth="1"/>
    <col min="6408" max="6408" width="9.7109375" style="49" bestFit="1" customWidth="1"/>
    <col min="6409" max="6409" width="21.42578125" style="49" customWidth="1"/>
    <col min="6410" max="6410" width="1" style="49" customWidth="1"/>
    <col min="6411" max="6412" width="9.140625" style="49"/>
    <col min="6413" max="6413" width="26.85546875" style="49" customWidth="1"/>
    <col min="6414" max="6656" width="9.140625" style="49"/>
    <col min="6657" max="6657" width="0.7109375" style="49" customWidth="1"/>
    <col min="6658" max="6658" width="4.28515625" style="49" customWidth="1"/>
    <col min="6659" max="6659" width="9.140625" style="49"/>
    <col min="6660" max="6660" width="10" style="49" customWidth="1"/>
    <col min="6661" max="6661" width="39.28515625" style="49" customWidth="1"/>
    <col min="6662" max="6662" width="7.42578125" style="49" customWidth="1"/>
    <col min="6663" max="6663" width="7.85546875" style="49" customWidth="1"/>
    <col min="6664" max="6664" width="9.7109375" style="49" bestFit="1" customWidth="1"/>
    <col min="6665" max="6665" width="21.42578125" style="49" customWidth="1"/>
    <col min="6666" max="6666" width="1" style="49" customWidth="1"/>
    <col min="6667" max="6668" width="9.140625" style="49"/>
    <col min="6669" max="6669" width="26.85546875" style="49" customWidth="1"/>
    <col min="6670" max="6912" width="9.140625" style="49"/>
    <col min="6913" max="6913" width="0.7109375" style="49" customWidth="1"/>
    <col min="6914" max="6914" width="4.28515625" style="49" customWidth="1"/>
    <col min="6915" max="6915" width="9.140625" style="49"/>
    <col min="6916" max="6916" width="10" style="49" customWidth="1"/>
    <col min="6917" max="6917" width="39.28515625" style="49" customWidth="1"/>
    <col min="6918" max="6918" width="7.42578125" style="49" customWidth="1"/>
    <col min="6919" max="6919" width="7.85546875" style="49" customWidth="1"/>
    <col min="6920" max="6920" width="9.7109375" style="49" bestFit="1" customWidth="1"/>
    <col min="6921" max="6921" width="21.42578125" style="49" customWidth="1"/>
    <col min="6922" max="6922" width="1" style="49" customWidth="1"/>
    <col min="6923" max="6924" width="9.140625" style="49"/>
    <col min="6925" max="6925" width="26.85546875" style="49" customWidth="1"/>
    <col min="6926" max="7168" width="9.140625" style="49"/>
    <col min="7169" max="7169" width="0.7109375" style="49" customWidth="1"/>
    <col min="7170" max="7170" width="4.28515625" style="49" customWidth="1"/>
    <col min="7171" max="7171" width="9.140625" style="49"/>
    <col min="7172" max="7172" width="10" style="49" customWidth="1"/>
    <col min="7173" max="7173" width="39.28515625" style="49" customWidth="1"/>
    <col min="7174" max="7174" width="7.42578125" style="49" customWidth="1"/>
    <col min="7175" max="7175" width="7.85546875" style="49" customWidth="1"/>
    <col min="7176" max="7176" width="9.7109375" style="49" bestFit="1" customWidth="1"/>
    <col min="7177" max="7177" width="21.42578125" style="49" customWidth="1"/>
    <col min="7178" max="7178" width="1" style="49" customWidth="1"/>
    <col min="7179" max="7180" width="9.140625" style="49"/>
    <col min="7181" max="7181" width="26.85546875" style="49" customWidth="1"/>
    <col min="7182" max="7424" width="9.140625" style="49"/>
    <col min="7425" max="7425" width="0.7109375" style="49" customWidth="1"/>
    <col min="7426" max="7426" width="4.28515625" style="49" customWidth="1"/>
    <col min="7427" max="7427" width="9.140625" style="49"/>
    <col min="7428" max="7428" width="10" style="49" customWidth="1"/>
    <col min="7429" max="7429" width="39.28515625" style="49" customWidth="1"/>
    <col min="7430" max="7430" width="7.42578125" style="49" customWidth="1"/>
    <col min="7431" max="7431" width="7.85546875" style="49" customWidth="1"/>
    <col min="7432" max="7432" width="9.7109375" style="49" bestFit="1" customWidth="1"/>
    <col min="7433" max="7433" width="21.42578125" style="49" customWidth="1"/>
    <col min="7434" max="7434" width="1" style="49" customWidth="1"/>
    <col min="7435" max="7436" width="9.140625" style="49"/>
    <col min="7437" max="7437" width="26.85546875" style="49" customWidth="1"/>
    <col min="7438" max="7680" width="9.140625" style="49"/>
    <col min="7681" max="7681" width="0.7109375" style="49" customWidth="1"/>
    <col min="7682" max="7682" width="4.28515625" style="49" customWidth="1"/>
    <col min="7683" max="7683" width="9.140625" style="49"/>
    <col min="7684" max="7684" width="10" style="49" customWidth="1"/>
    <col min="7685" max="7685" width="39.28515625" style="49" customWidth="1"/>
    <col min="7686" max="7686" width="7.42578125" style="49" customWidth="1"/>
    <col min="7687" max="7687" width="7.85546875" style="49" customWidth="1"/>
    <col min="7688" max="7688" width="9.7109375" style="49" bestFit="1" customWidth="1"/>
    <col min="7689" max="7689" width="21.42578125" style="49" customWidth="1"/>
    <col min="7690" max="7690" width="1" style="49" customWidth="1"/>
    <col min="7691" max="7692" width="9.140625" style="49"/>
    <col min="7693" max="7693" width="26.85546875" style="49" customWidth="1"/>
    <col min="7694" max="7936" width="9.140625" style="49"/>
    <col min="7937" max="7937" width="0.7109375" style="49" customWidth="1"/>
    <col min="7938" max="7938" width="4.28515625" style="49" customWidth="1"/>
    <col min="7939" max="7939" width="9.140625" style="49"/>
    <col min="7940" max="7940" width="10" style="49" customWidth="1"/>
    <col min="7941" max="7941" width="39.28515625" style="49" customWidth="1"/>
    <col min="7942" max="7942" width="7.42578125" style="49" customWidth="1"/>
    <col min="7943" max="7943" width="7.85546875" style="49" customWidth="1"/>
    <col min="7944" max="7944" width="9.7109375" style="49" bestFit="1" customWidth="1"/>
    <col min="7945" max="7945" width="21.42578125" style="49" customWidth="1"/>
    <col min="7946" max="7946" width="1" style="49" customWidth="1"/>
    <col min="7947" max="7948" width="9.140625" style="49"/>
    <col min="7949" max="7949" width="26.85546875" style="49" customWidth="1"/>
    <col min="7950" max="8192" width="9.140625" style="49"/>
    <col min="8193" max="8193" width="0.7109375" style="49" customWidth="1"/>
    <col min="8194" max="8194" width="4.28515625" style="49" customWidth="1"/>
    <col min="8195" max="8195" width="9.140625" style="49"/>
    <col min="8196" max="8196" width="10" style="49" customWidth="1"/>
    <col min="8197" max="8197" width="39.28515625" style="49" customWidth="1"/>
    <col min="8198" max="8198" width="7.42578125" style="49" customWidth="1"/>
    <col min="8199" max="8199" width="7.85546875" style="49" customWidth="1"/>
    <col min="8200" max="8200" width="9.7109375" style="49" bestFit="1" customWidth="1"/>
    <col min="8201" max="8201" width="21.42578125" style="49" customWidth="1"/>
    <col min="8202" max="8202" width="1" style="49" customWidth="1"/>
    <col min="8203" max="8204" width="9.140625" style="49"/>
    <col min="8205" max="8205" width="26.85546875" style="49" customWidth="1"/>
    <col min="8206" max="8448" width="9.140625" style="49"/>
    <col min="8449" max="8449" width="0.7109375" style="49" customWidth="1"/>
    <col min="8450" max="8450" width="4.28515625" style="49" customWidth="1"/>
    <col min="8451" max="8451" width="9.140625" style="49"/>
    <col min="8452" max="8452" width="10" style="49" customWidth="1"/>
    <col min="8453" max="8453" width="39.28515625" style="49" customWidth="1"/>
    <col min="8454" max="8454" width="7.42578125" style="49" customWidth="1"/>
    <col min="8455" max="8455" width="7.85546875" style="49" customWidth="1"/>
    <col min="8456" max="8456" width="9.7109375" style="49" bestFit="1" customWidth="1"/>
    <col min="8457" max="8457" width="21.42578125" style="49" customWidth="1"/>
    <col min="8458" max="8458" width="1" style="49" customWidth="1"/>
    <col min="8459" max="8460" width="9.140625" style="49"/>
    <col min="8461" max="8461" width="26.85546875" style="49" customWidth="1"/>
    <col min="8462" max="8704" width="9.140625" style="49"/>
    <col min="8705" max="8705" width="0.7109375" style="49" customWidth="1"/>
    <col min="8706" max="8706" width="4.28515625" style="49" customWidth="1"/>
    <col min="8707" max="8707" width="9.140625" style="49"/>
    <col min="8708" max="8708" width="10" style="49" customWidth="1"/>
    <col min="8709" max="8709" width="39.28515625" style="49" customWidth="1"/>
    <col min="8710" max="8710" width="7.42578125" style="49" customWidth="1"/>
    <col min="8711" max="8711" width="7.85546875" style="49" customWidth="1"/>
    <col min="8712" max="8712" width="9.7109375" style="49" bestFit="1" customWidth="1"/>
    <col min="8713" max="8713" width="21.42578125" style="49" customWidth="1"/>
    <col min="8714" max="8714" width="1" style="49" customWidth="1"/>
    <col min="8715" max="8716" width="9.140625" style="49"/>
    <col min="8717" max="8717" width="26.85546875" style="49" customWidth="1"/>
    <col min="8718" max="8960" width="9.140625" style="49"/>
    <col min="8961" max="8961" width="0.7109375" style="49" customWidth="1"/>
    <col min="8962" max="8962" width="4.28515625" style="49" customWidth="1"/>
    <col min="8963" max="8963" width="9.140625" style="49"/>
    <col min="8964" max="8964" width="10" style="49" customWidth="1"/>
    <col min="8965" max="8965" width="39.28515625" style="49" customWidth="1"/>
    <col min="8966" max="8966" width="7.42578125" style="49" customWidth="1"/>
    <col min="8967" max="8967" width="7.85546875" style="49" customWidth="1"/>
    <col min="8968" max="8968" width="9.7109375" style="49" bestFit="1" customWidth="1"/>
    <col min="8969" max="8969" width="21.42578125" style="49" customWidth="1"/>
    <col min="8970" max="8970" width="1" style="49" customWidth="1"/>
    <col min="8971" max="8972" width="9.140625" style="49"/>
    <col min="8973" max="8973" width="26.85546875" style="49" customWidth="1"/>
    <col min="8974" max="9216" width="9.140625" style="49"/>
    <col min="9217" max="9217" width="0.7109375" style="49" customWidth="1"/>
    <col min="9218" max="9218" width="4.28515625" style="49" customWidth="1"/>
    <col min="9219" max="9219" width="9.140625" style="49"/>
    <col min="9220" max="9220" width="10" style="49" customWidth="1"/>
    <col min="9221" max="9221" width="39.28515625" style="49" customWidth="1"/>
    <col min="9222" max="9222" width="7.42578125" style="49" customWidth="1"/>
    <col min="9223" max="9223" width="7.85546875" style="49" customWidth="1"/>
    <col min="9224" max="9224" width="9.7109375" style="49" bestFit="1" customWidth="1"/>
    <col min="9225" max="9225" width="21.42578125" style="49" customWidth="1"/>
    <col min="9226" max="9226" width="1" style="49" customWidth="1"/>
    <col min="9227" max="9228" width="9.140625" style="49"/>
    <col min="9229" max="9229" width="26.85546875" style="49" customWidth="1"/>
    <col min="9230" max="9472" width="9.140625" style="49"/>
    <col min="9473" max="9473" width="0.7109375" style="49" customWidth="1"/>
    <col min="9474" max="9474" width="4.28515625" style="49" customWidth="1"/>
    <col min="9475" max="9475" width="9.140625" style="49"/>
    <col min="9476" max="9476" width="10" style="49" customWidth="1"/>
    <col min="9477" max="9477" width="39.28515625" style="49" customWidth="1"/>
    <col min="9478" max="9478" width="7.42578125" style="49" customWidth="1"/>
    <col min="9479" max="9479" width="7.85546875" style="49" customWidth="1"/>
    <col min="9480" max="9480" width="9.7109375" style="49" bestFit="1" customWidth="1"/>
    <col min="9481" max="9481" width="21.42578125" style="49" customWidth="1"/>
    <col min="9482" max="9482" width="1" style="49" customWidth="1"/>
    <col min="9483" max="9484" width="9.140625" style="49"/>
    <col min="9485" max="9485" width="26.85546875" style="49" customWidth="1"/>
    <col min="9486" max="9728" width="9.140625" style="49"/>
    <col min="9729" max="9729" width="0.7109375" style="49" customWidth="1"/>
    <col min="9730" max="9730" width="4.28515625" style="49" customWidth="1"/>
    <col min="9731" max="9731" width="9.140625" style="49"/>
    <col min="9732" max="9732" width="10" style="49" customWidth="1"/>
    <col min="9733" max="9733" width="39.28515625" style="49" customWidth="1"/>
    <col min="9734" max="9734" width="7.42578125" style="49" customWidth="1"/>
    <col min="9735" max="9735" width="7.85546875" style="49" customWidth="1"/>
    <col min="9736" max="9736" width="9.7109375" style="49" bestFit="1" customWidth="1"/>
    <col min="9737" max="9737" width="21.42578125" style="49" customWidth="1"/>
    <col min="9738" max="9738" width="1" style="49" customWidth="1"/>
    <col min="9739" max="9740" width="9.140625" style="49"/>
    <col min="9741" max="9741" width="26.85546875" style="49" customWidth="1"/>
    <col min="9742" max="9984" width="9.140625" style="49"/>
    <col min="9985" max="9985" width="0.7109375" style="49" customWidth="1"/>
    <col min="9986" max="9986" width="4.28515625" style="49" customWidth="1"/>
    <col min="9987" max="9987" width="9.140625" style="49"/>
    <col min="9988" max="9988" width="10" style="49" customWidth="1"/>
    <col min="9989" max="9989" width="39.28515625" style="49" customWidth="1"/>
    <col min="9990" max="9990" width="7.42578125" style="49" customWidth="1"/>
    <col min="9991" max="9991" width="7.85546875" style="49" customWidth="1"/>
    <col min="9992" max="9992" width="9.7109375" style="49" bestFit="1" customWidth="1"/>
    <col min="9993" max="9993" width="21.42578125" style="49" customWidth="1"/>
    <col min="9994" max="9994" width="1" style="49" customWidth="1"/>
    <col min="9995" max="9996" width="9.140625" style="49"/>
    <col min="9997" max="9997" width="26.85546875" style="49" customWidth="1"/>
    <col min="9998" max="10240" width="9.140625" style="49"/>
    <col min="10241" max="10241" width="0.7109375" style="49" customWidth="1"/>
    <col min="10242" max="10242" width="4.28515625" style="49" customWidth="1"/>
    <col min="10243" max="10243" width="9.140625" style="49"/>
    <col min="10244" max="10244" width="10" style="49" customWidth="1"/>
    <col min="10245" max="10245" width="39.28515625" style="49" customWidth="1"/>
    <col min="10246" max="10246" width="7.42578125" style="49" customWidth="1"/>
    <col min="10247" max="10247" width="7.85546875" style="49" customWidth="1"/>
    <col min="10248" max="10248" width="9.7109375" style="49" bestFit="1" customWidth="1"/>
    <col min="10249" max="10249" width="21.42578125" style="49" customWidth="1"/>
    <col min="10250" max="10250" width="1" style="49" customWidth="1"/>
    <col min="10251" max="10252" width="9.140625" style="49"/>
    <col min="10253" max="10253" width="26.85546875" style="49" customWidth="1"/>
    <col min="10254" max="10496" width="9.140625" style="49"/>
    <col min="10497" max="10497" width="0.7109375" style="49" customWidth="1"/>
    <col min="10498" max="10498" width="4.28515625" style="49" customWidth="1"/>
    <col min="10499" max="10499" width="9.140625" style="49"/>
    <col min="10500" max="10500" width="10" style="49" customWidth="1"/>
    <col min="10501" max="10501" width="39.28515625" style="49" customWidth="1"/>
    <col min="10502" max="10502" width="7.42578125" style="49" customWidth="1"/>
    <col min="10503" max="10503" width="7.85546875" style="49" customWidth="1"/>
    <col min="10504" max="10504" width="9.7109375" style="49" bestFit="1" customWidth="1"/>
    <col min="10505" max="10505" width="21.42578125" style="49" customWidth="1"/>
    <col min="10506" max="10506" width="1" style="49" customWidth="1"/>
    <col min="10507" max="10508" width="9.140625" style="49"/>
    <col min="10509" max="10509" width="26.85546875" style="49" customWidth="1"/>
    <col min="10510" max="10752" width="9.140625" style="49"/>
    <col min="10753" max="10753" width="0.7109375" style="49" customWidth="1"/>
    <col min="10754" max="10754" width="4.28515625" style="49" customWidth="1"/>
    <col min="10755" max="10755" width="9.140625" style="49"/>
    <col min="10756" max="10756" width="10" style="49" customWidth="1"/>
    <col min="10757" max="10757" width="39.28515625" style="49" customWidth="1"/>
    <col min="10758" max="10758" width="7.42578125" style="49" customWidth="1"/>
    <col min="10759" max="10759" width="7.85546875" style="49" customWidth="1"/>
    <col min="10760" max="10760" width="9.7109375" style="49" bestFit="1" customWidth="1"/>
    <col min="10761" max="10761" width="21.42578125" style="49" customWidth="1"/>
    <col min="10762" max="10762" width="1" style="49" customWidth="1"/>
    <col min="10763" max="10764" width="9.140625" style="49"/>
    <col min="10765" max="10765" width="26.85546875" style="49" customWidth="1"/>
    <col min="10766" max="11008" width="9.140625" style="49"/>
    <col min="11009" max="11009" width="0.7109375" style="49" customWidth="1"/>
    <col min="11010" max="11010" width="4.28515625" style="49" customWidth="1"/>
    <col min="11011" max="11011" width="9.140625" style="49"/>
    <col min="11012" max="11012" width="10" style="49" customWidth="1"/>
    <col min="11013" max="11013" width="39.28515625" style="49" customWidth="1"/>
    <col min="11014" max="11014" width="7.42578125" style="49" customWidth="1"/>
    <col min="11015" max="11015" width="7.85546875" style="49" customWidth="1"/>
    <col min="11016" max="11016" width="9.7109375" style="49" bestFit="1" customWidth="1"/>
    <col min="11017" max="11017" width="21.42578125" style="49" customWidth="1"/>
    <col min="11018" max="11018" width="1" style="49" customWidth="1"/>
    <col min="11019" max="11020" width="9.140625" style="49"/>
    <col min="11021" max="11021" width="26.85546875" style="49" customWidth="1"/>
    <col min="11022" max="11264" width="9.140625" style="49"/>
    <col min="11265" max="11265" width="0.7109375" style="49" customWidth="1"/>
    <col min="11266" max="11266" width="4.28515625" style="49" customWidth="1"/>
    <col min="11267" max="11267" width="9.140625" style="49"/>
    <col min="11268" max="11268" width="10" style="49" customWidth="1"/>
    <col min="11269" max="11269" width="39.28515625" style="49" customWidth="1"/>
    <col min="11270" max="11270" width="7.42578125" style="49" customWidth="1"/>
    <col min="11271" max="11271" width="7.85546875" style="49" customWidth="1"/>
    <col min="11272" max="11272" width="9.7109375" style="49" bestFit="1" customWidth="1"/>
    <col min="11273" max="11273" width="21.42578125" style="49" customWidth="1"/>
    <col min="11274" max="11274" width="1" style="49" customWidth="1"/>
    <col min="11275" max="11276" width="9.140625" style="49"/>
    <col min="11277" max="11277" width="26.85546875" style="49" customWidth="1"/>
    <col min="11278" max="11520" width="9.140625" style="49"/>
    <col min="11521" max="11521" width="0.7109375" style="49" customWidth="1"/>
    <col min="11522" max="11522" width="4.28515625" style="49" customWidth="1"/>
    <col min="11523" max="11523" width="9.140625" style="49"/>
    <col min="11524" max="11524" width="10" style="49" customWidth="1"/>
    <col min="11525" max="11525" width="39.28515625" style="49" customWidth="1"/>
    <col min="11526" max="11526" width="7.42578125" style="49" customWidth="1"/>
    <col min="11527" max="11527" width="7.85546875" style="49" customWidth="1"/>
    <col min="11528" max="11528" width="9.7109375" style="49" bestFit="1" customWidth="1"/>
    <col min="11529" max="11529" width="21.42578125" style="49" customWidth="1"/>
    <col min="11530" max="11530" width="1" style="49" customWidth="1"/>
    <col min="11531" max="11532" width="9.140625" style="49"/>
    <col min="11533" max="11533" width="26.85546875" style="49" customWidth="1"/>
    <col min="11534" max="11776" width="9.140625" style="49"/>
    <col min="11777" max="11777" width="0.7109375" style="49" customWidth="1"/>
    <col min="11778" max="11778" width="4.28515625" style="49" customWidth="1"/>
    <col min="11779" max="11779" width="9.140625" style="49"/>
    <col min="11780" max="11780" width="10" style="49" customWidth="1"/>
    <col min="11781" max="11781" width="39.28515625" style="49" customWidth="1"/>
    <col min="11782" max="11782" width="7.42578125" style="49" customWidth="1"/>
    <col min="11783" max="11783" width="7.85546875" style="49" customWidth="1"/>
    <col min="11784" max="11784" width="9.7109375" style="49" bestFit="1" customWidth="1"/>
    <col min="11785" max="11785" width="21.42578125" style="49" customWidth="1"/>
    <col min="11786" max="11786" width="1" style="49" customWidth="1"/>
    <col min="11787" max="11788" width="9.140625" style="49"/>
    <col min="11789" max="11789" width="26.85546875" style="49" customWidth="1"/>
    <col min="11790" max="12032" width="9.140625" style="49"/>
    <col min="12033" max="12033" width="0.7109375" style="49" customWidth="1"/>
    <col min="12034" max="12034" width="4.28515625" style="49" customWidth="1"/>
    <col min="12035" max="12035" width="9.140625" style="49"/>
    <col min="12036" max="12036" width="10" style="49" customWidth="1"/>
    <col min="12037" max="12037" width="39.28515625" style="49" customWidth="1"/>
    <col min="12038" max="12038" width="7.42578125" style="49" customWidth="1"/>
    <col min="12039" max="12039" width="7.85546875" style="49" customWidth="1"/>
    <col min="12040" max="12040" width="9.7109375" style="49" bestFit="1" customWidth="1"/>
    <col min="12041" max="12041" width="21.42578125" style="49" customWidth="1"/>
    <col min="12042" max="12042" width="1" style="49" customWidth="1"/>
    <col min="12043" max="12044" width="9.140625" style="49"/>
    <col min="12045" max="12045" width="26.85546875" style="49" customWidth="1"/>
    <col min="12046" max="12288" width="9.140625" style="49"/>
    <col min="12289" max="12289" width="0.7109375" style="49" customWidth="1"/>
    <col min="12290" max="12290" width="4.28515625" style="49" customWidth="1"/>
    <col min="12291" max="12291" width="9.140625" style="49"/>
    <col min="12292" max="12292" width="10" style="49" customWidth="1"/>
    <col min="12293" max="12293" width="39.28515625" style="49" customWidth="1"/>
    <col min="12294" max="12294" width="7.42578125" style="49" customWidth="1"/>
    <col min="12295" max="12295" width="7.85546875" style="49" customWidth="1"/>
    <col min="12296" max="12296" width="9.7109375" style="49" bestFit="1" customWidth="1"/>
    <col min="12297" max="12297" width="21.42578125" style="49" customWidth="1"/>
    <col min="12298" max="12298" width="1" style="49" customWidth="1"/>
    <col min="12299" max="12300" width="9.140625" style="49"/>
    <col min="12301" max="12301" width="26.85546875" style="49" customWidth="1"/>
    <col min="12302" max="12544" width="9.140625" style="49"/>
    <col min="12545" max="12545" width="0.7109375" style="49" customWidth="1"/>
    <col min="12546" max="12546" width="4.28515625" style="49" customWidth="1"/>
    <col min="12547" max="12547" width="9.140625" style="49"/>
    <col min="12548" max="12548" width="10" style="49" customWidth="1"/>
    <col min="12549" max="12549" width="39.28515625" style="49" customWidth="1"/>
    <col min="12550" max="12550" width="7.42578125" style="49" customWidth="1"/>
    <col min="12551" max="12551" width="7.85546875" style="49" customWidth="1"/>
    <col min="12552" max="12552" width="9.7109375" style="49" bestFit="1" customWidth="1"/>
    <col min="12553" max="12553" width="21.42578125" style="49" customWidth="1"/>
    <col min="12554" max="12554" width="1" style="49" customWidth="1"/>
    <col min="12555" max="12556" width="9.140625" style="49"/>
    <col min="12557" max="12557" width="26.85546875" style="49" customWidth="1"/>
    <col min="12558" max="12800" width="9.140625" style="49"/>
    <col min="12801" max="12801" width="0.7109375" style="49" customWidth="1"/>
    <col min="12802" max="12802" width="4.28515625" style="49" customWidth="1"/>
    <col min="12803" max="12803" width="9.140625" style="49"/>
    <col min="12804" max="12804" width="10" style="49" customWidth="1"/>
    <col min="12805" max="12805" width="39.28515625" style="49" customWidth="1"/>
    <col min="12806" max="12806" width="7.42578125" style="49" customWidth="1"/>
    <col min="12807" max="12807" width="7.85546875" style="49" customWidth="1"/>
    <col min="12808" max="12808" width="9.7109375" style="49" bestFit="1" customWidth="1"/>
    <col min="12809" max="12809" width="21.42578125" style="49" customWidth="1"/>
    <col min="12810" max="12810" width="1" style="49" customWidth="1"/>
    <col min="12811" max="12812" width="9.140625" style="49"/>
    <col min="12813" max="12813" width="26.85546875" style="49" customWidth="1"/>
    <col min="12814" max="13056" width="9.140625" style="49"/>
    <col min="13057" max="13057" width="0.7109375" style="49" customWidth="1"/>
    <col min="13058" max="13058" width="4.28515625" style="49" customWidth="1"/>
    <col min="13059" max="13059" width="9.140625" style="49"/>
    <col min="13060" max="13060" width="10" style="49" customWidth="1"/>
    <col min="13061" max="13061" width="39.28515625" style="49" customWidth="1"/>
    <col min="13062" max="13062" width="7.42578125" style="49" customWidth="1"/>
    <col min="13063" max="13063" width="7.85546875" style="49" customWidth="1"/>
    <col min="13064" max="13064" width="9.7109375" style="49" bestFit="1" customWidth="1"/>
    <col min="13065" max="13065" width="21.42578125" style="49" customWidth="1"/>
    <col min="13066" max="13066" width="1" style="49" customWidth="1"/>
    <col min="13067" max="13068" width="9.140625" style="49"/>
    <col min="13069" max="13069" width="26.85546875" style="49" customWidth="1"/>
    <col min="13070" max="13312" width="9.140625" style="49"/>
    <col min="13313" max="13313" width="0.7109375" style="49" customWidth="1"/>
    <col min="13314" max="13314" width="4.28515625" style="49" customWidth="1"/>
    <col min="13315" max="13315" width="9.140625" style="49"/>
    <col min="13316" max="13316" width="10" style="49" customWidth="1"/>
    <col min="13317" max="13317" width="39.28515625" style="49" customWidth="1"/>
    <col min="13318" max="13318" width="7.42578125" style="49" customWidth="1"/>
    <col min="13319" max="13319" width="7.85546875" style="49" customWidth="1"/>
    <col min="13320" max="13320" width="9.7109375" style="49" bestFit="1" customWidth="1"/>
    <col min="13321" max="13321" width="21.42578125" style="49" customWidth="1"/>
    <col min="13322" max="13322" width="1" style="49" customWidth="1"/>
    <col min="13323" max="13324" width="9.140625" style="49"/>
    <col min="13325" max="13325" width="26.85546875" style="49" customWidth="1"/>
    <col min="13326" max="13568" width="9.140625" style="49"/>
    <col min="13569" max="13569" width="0.7109375" style="49" customWidth="1"/>
    <col min="13570" max="13570" width="4.28515625" style="49" customWidth="1"/>
    <col min="13571" max="13571" width="9.140625" style="49"/>
    <col min="13572" max="13572" width="10" style="49" customWidth="1"/>
    <col min="13573" max="13573" width="39.28515625" style="49" customWidth="1"/>
    <col min="13574" max="13574" width="7.42578125" style="49" customWidth="1"/>
    <col min="13575" max="13575" width="7.85546875" style="49" customWidth="1"/>
    <col min="13576" max="13576" width="9.7109375" style="49" bestFit="1" customWidth="1"/>
    <col min="13577" max="13577" width="21.42578125" style="49" customWidth="1"/>
    <col min="13578" max="13578" width="1" style="49" customWidth="1"/>
    <col min="13579" max="13580" width="9.140625" style="49"/>
    <col min="13581" max="13581" width="26.85546875" style="49" customWidth="1"/>
    <col min="13582" max="13824" width="9.140625" style="49"/>
    <col min="13825" max="13825" width="0.7109375" style="49" customWidth="1"/>
    <col min="13826" max="13826" width="4.28515625" style="49" customWidth="1"/>
    <col min="13827" max="13827" width="9.140625" style="49"/>
    <col min="13828" max="13828" width="10" style="49" customWidth="1"/>
    <col min="13829" max="13829" width="39.28515625" style="49" customWidth="1"/>
    <col min="13830" max="13830" width="7.42578125" style="49" customWidth="1"/>
    <col min="13831" max="13831" width="7.85546875" style="49" customWidth="1"/>
    <col min="13832" max="13832" width="9.7109375" style="49" bestFit="1" customWidth="1"/>
    <col min="13833" max="13833" width="21.42578125" style="49" customWidth="1"/>
    <col min="13834" max="13834" width="1" style="49" customWidth="1"/>
    <col min="13835" max="13836" width="9.140625" style="49"/>
    <col min="13837" max="13837" width="26.85546875" style="49" customWidth="1"/>
    <col min="13838" max="14080" width="9.140625" style="49"/>
    <col min="14081" max="14081" width="0.7109375" style="49" customWidth="1"/>
    <col min="14082" max="14082" width="4.28515625" style="49" customWidth="1"/>
    <col min="14083" max="14083" width="9.140625" style="49"/>
    <col min="14084" max="14084" width="10" style="49" customWidth="1"/>
    <col min="14085" max="14085" width="39.28515625" style="49" customWidth="1"/>
    <col min="14086" max="14086" width="7.42578125" style="49" customWidth="1"/>
    <col min="14087" max="14087" width="7.85546875" style="49" customWidth="1"/>
    <col min="14088" max="14088" width="9.7109375" style="49" bestFit="1" customWidth="1"/>
    <col min="14089" max="14089" width="21.42578125" style="49" customWidth="1"/>
    <col min="14090" max="14090" width="1" style="49" customWidth="1"/>
    <col min="14091" max="14092" width="9.140625" style="49"/>
    <col min="14093" max="14093" width="26.85546875" style="49" customWidth="1"/>
    <col min="14094" max="14336" width="9.140625" style="49"/>
    <col min="14337" max="14337" width="0.7109375" style="49" customWidth="1"/>
    <col min="14338" max="14338" width="4.28515625" style="49" customWidth="1"/>
    <col min="14339" max="14339" width="9.140625" style="49"/>
    <col min="14340" max="14340" width="10" style="49" customWidth="1"/>
    <col min="14341" max="14341" width="39.28515625" style="49" customWidth="1"/>
    <col min="14342" max="14342" width="7.42578125" style="49" customWidth="1"/>
    <col min="14343" max="14343" width="7.85546875" style="49" customWidth="1"/>
    <col min="14344" max="14344" width="9.7109375" style="49" bestFit="1" customWidth="1"/>
    <col min="14345" max="14345" width="21.42578125" style="49" customWidth="1"/>
    <col min="14346" max="14346" width="1" style="49" customWidth="1"/>
    <col min="14347" max="14348" width="9.140625" style="49"/>
    <col min="14349" max="14349" width="26.85546875" style="49" customWidth="1"/>
    <col min="14350" max="14592" width="9.140625" style="49"/>
    <col min="14593" max="14593" width="0.7109375" style="49" customWidth="1"/>
    <col min="14594" max="14594" width="4.28515625" style="49" customWidth="1"/>
    <col min="14595" max="14595" width="9.140625" style="49"/>
    <col min="14596" max="14596" width="10" style="49" customWidth="1"/>
    <col min="14597" max="14597" width="39.28515625" style="49" customWidth="1"/>
    <col min="14598" max="14598" width="7.42578125" style="49" customWidth="1"/>
    <col min="14599" max="14599" width="7.85546875" style="49" customWidth="1"/>
    <col min="14600" max="14600" width="9.7109375" style="49" bestFit="1" customWidth="1"/>
    <col min="14601" max="14601" width="21.42578125" style="49" customWidth="1"/>
    <col min="14602" max="14602" width="1" style="49" customWidth="1"/>
    <col min="14603" max="14604" width="9.140625" style="49"/>
    <col min="14605" max="14605" width="26.85546875" style="49" customWidth="1"/>
    <col min="14606" max="14848" width="9.140625" style="49"/>
    <col min="14849" max="14849" width="0.7109375" style="49" customWidth="1"/>
    <col min="14850" max="14850" width="4.28515625" style="49" customWidth="1"/>
    <col min="14851" max="14851" width="9.140625" style="49"/>
    <col min="14852" max="14852" width="10" style="49" customWidth="1"/>
    <col min="14853" max="14853" width="39.28515625" style="49" customWidth="1"/>
    <col min="14854" max="14854" width="7.42578125" style="49" customWidth="1"/>
    <col min="14855" max="14855" width="7.85546875" style="49" customWidth="1"/>
    <col min="14856" max="14856" width="9.7109375" style="49" bestFit="1" customWidth="1"/>
    <col min="14857" max="14857" width="21.42578125" style="49" customWidth="1"/>
    <col min="14858" max="14858" width="1" style="49" customWidth="1"/>
    <col min="14859" max="14860" width="9.140625" style="49"/>
    <col min="14861" max="14861" width="26.85546875" style="49" customWidth="1"/>
    <col min="14862" max="15104" width="9.140625" style="49"/>
    <col min="15105" max="15105" width="0.7109375" style="49" customWidth="1"/>
    <col min="15106" max="15106" width="4.28515625" style="49" customWidth="1"/>
    <col min="15107" max="15107" width="9.140625" style="49"/>
    <col min="15108" max="15108" width="10" style="49" customWidth="1"/>
    <col min="15109" max="15109" width="39.28515625" style="49" customWidth="1"/>
    <col min="15110" max="15110" width="7.42578125" style="49" customWidth="1"/>
    <col min="15111" max="15111" width="7.85546875" style="49" customWidth="1"/>
    <col min="15112" max="15112" width="9.7109375" style="49" bestFit="1" customWidth="1"/>
    <col min="15113" max="15113" width="21.42578125" style="49" customWidth="1"/>
    <col min="15114" max="15114" width="1" style="49" customWidth="1"/>
    <col min="15115" max="15116" width="9.140625" style="49"/>
    <col min="15117" max="15117" width="26.85546875" style="49" customWidth="1"/>
    <col min="15118" max="15360" width="9.140625" style="49"/>
    <col min="15361" max="15361" width="0.7109375" style="49" customWidth="1"/>
    <col min="15362" max="15362" width="4.28515625" style="49" customWidth="1"/>
    <col min="15363" max="15363" width="9.140625" style="49"/>
    <col min="15364" max="15364" width="10" style="49" customWidth="1"/>
    <col min="15365" max="15365" width="39.28515625" style="49" customWidth="1"/>
    <col min="15366" max="15366" width="7.42578125" style="49" customWidth="1"/>
    <col min="15367" max="15367" width="7.85546875" style="49" customWidth="1"/>
    <col min="15368" max="15368" width="9.7109375" style="49" bestFit="1" customWidth="1"/>
    <col min="15369" max="15369" width="21.42578125" style="49" customWidth="1"/>
    <col min="15370" max="15370" width="1" style="49" customWidth="1"/>
    <col min="15371" max="15372" width="9.140625" style="49"/>
    <col min="15373" max="15373" width="26.85546875" style="49" customWidth="1"/>
    <col min="15374" max="15616" width="9.140625" style="49"/>
    <col min="15617" max="15617" width="0.7109375" style="49" customWidth="1"/>
    <col min="15618" max="15618" width="4.28515625" style="49" customWidth="1"/>
    <col min="15619" max="15619" width="9.140625" style="49"/>
    <col min="15620" max="15620" width="10" style="49" customWidth="1"/>
    <col min="15621" max="15621" width="39.28515625" style="49" customWidth="1"/>
    <col min="15622" max="15622" width="7.42578125" style="49" customWidth="1"/>
    <col min="15623" max="15623" width="7.85546875" style="49" customWidth="1"/>
    <col min="15624" max="15624" width="9.7109375" style="49" bestFit="1" customWidth="1"/>
    <col min="15625" max="15625" width="21.42578125" style="49" customWidth="1"/>
    <col min="15626" max="15626" width="1" style="49" customWidth="1"/>
    <col min="15627" max="15628" width="9.140625" style="49"/>
    <col min="15629" max="15629" width="26.85546875" style="49" customWidth="1"/>
    <col min="15630" max="15872" width="9.140625" style="49"/>
    <col min="15873" max="15873" width="0.7109375" style="49" customWidth="1"/>
    <col min="15874" max="15874" width="4.28515625" style="49" customWidth="1"/>
    <col min="15875" max="15875" width="9.140625" style="49"/>
    <col min="15876" max="15876" width="10" style="49" customWidth="1"/>
    <col min="15877" max="15877" width="39.28515625" style="49" customWidth="1"/>
    <col min="15878" max="15878" width="7.42578125" style="49" customWidth="1"/>
    <col min="15879" max="15879" width="7.85546875" style="49" customWidth="1"/>
    <col min="15880" max="15880" width="9.7109375" style="49" bestFit="1" customWidth="1"/>
    <col min="15881" max="15881" width="21.42578125" style="49" customWidth="1"/>
    <col min="15882" max="15882" width="1" style="49" customWidth="1"/>
    <col min="15883" max="15884" width="9.140625" style="49"/>
    <col min="15885" max="15885" width="26.85546875" style="49" customWidth="1"/>
    <col min="15886" max="16128" width="9.140625" style="49"/>
    <col min="16129" max="16129" width="0.7109375" style="49" customWidth="1"/>
    <col min="16130" max="16130" width="4.28515625" style="49" customWidth="1"/>
    <col min="16131" max="16131" width="9.140625" style="49"/>
    <col min="16132" max="16132" width="10" style="49" customWidth="1"/>
    <col min="16133" max="16133" width="39.28515625" style="49" customWidth="1"/>
    <col min="16134" max="16134" width="7.42578125" style="49" customWidth="1"/>
    <col min="16135" max="16135" width="7.85546875" style="49" customWidth="1"/>
    <col min="16136" max="16136" width="9.7109375" style="49" bestFit="1" customWidth="1"/>
    <col min="16137" max="16137" width="21.42578125" style="49" customWidth="1"/>
    <col min="16138" max="16138" width="1" style="49" customWidth="1"/>
    <col min="16139" max="16140" width="9.140625" style="49"/>
    <col min="16141" max="16141" width="26.85546875" style="49" customWidth="1"/>
    <col min="16142" max="16384" width="9.140625" style="49"/>
  </cols>
  <sheetData>
    <row r="1" spans="1:10" ht="7.5" customHeight="1" x14ac:dyDescent="0.2">
      <c r="A1" s="46"/>
      <c r="B1" s="47"/>
      <c r="C1" s="47"/>
      <c r="D1" s="47"/>
      <c r="E1" s="47"/>
      <c r="F1" s="48"/>
      <c r="G1" s="47"/>
      <c r="H1" s="47"/>
      <c r="I1" s="47"/>
      <c r="J1" s="47"/>
    </row>
    <row r="2" spans="1:10" x14ac:dyDescent="0.2">
      <c r="A2" s="50"/>
      <c r="B2" s="51" t="s">
        <v>384</v>
      </c>
      <c r="C2" s="52"/>
      <c r="D2" s="300" t="s">
        <v>385</v>
      </c>
      <c r="E2" s="301"/>
      <c r="F2" s="53" t="s">
        <v>386</v>
      </c>
      <c r="G2" s="54"/>
      <c r="H2" s="302"/>
      <c r="I2" s="303"/>
      <c r="J2" s="55"/>
    </row>
    <row r="3" spans="1:10" x14ac:dyDescent="0.2">
      <c r="A3" s="50"/>
      <c r="B3" s="56" t="s">
        <v>387</v>
      </c>
      <c r="C3" s="57"/>
      <c r="D3" s="304" t="s">
        <v>388</v>
      </c>
      <c r="E3" s="305"/>
      <c r="F3" s="58" t="s">
        <v>389</v>
      </c>
      <c r="G3" s="59"/>
      <c r="H3" s="306"/>
      <c r="I3" s="307"/>
      <c r="J3" s="55"/>
    </row>
    <row r="4" spans="1:10" x14ac:dyDescent="0.2">
      <c r="A4" s="50"/>
      <c r="B4" s="60" t="s">
        <v>386</v>
      </c>
      <c r="C4" s="61"/>
      <c r="D4" s="308" t="s">
        <v>390</v>
      </c>
      <c r="E4" s="309"/>
      <c r="F4" s="62" t="s">
        <v>391</v>
      </c>
      <c r="G4" s="63"/>
      <c r="H4" s="310"/>
      <c r="I4" s="311"/>
      <c r="J4" s="55"/>
    </row>
    <row r="5" spans="1:10" ht="9" customHeight="1" thickBot="1" x14ac:dyDescent="0.25">
      <c r="A5" s="50"/>
      <c r="B5" s="64"/>
      <c r="C5" s="65"/>
      <c r="D5" s="65"/>
      <c r="E5" s="65"/>
      <c r="F5" s="66"/>
      <c r="G5" s="65"/>
      <c r="H5" s="65"/>
      <c r="I5" s="65"/>
      <c r="J5" s="55"/>
    </row>
    <row r="6" spans="1:10" ht="14.25" thickTop="1" thickBot="1" x14ac:dyDescent="0.25">
      <c r="A6" s="50"/>
      <c r="B6" s="67"/>
      <c r="C6" s="68" t="s">
        <v>392</v>
      </c>
      <c r="D6" s="68"/>
      <c r="E6" s="68"/>
      <c r="F6" s="69" t="s">
        <v>393</v>
      </c>
      <c r="G6" s="68"/>
      <c r="H6" s="288"/>
      <c r="I6" s="289"/>
      <c r="J6" s="70"/>
    </row>
    <row r="7" spans="1:10" ht="6" customHeight="1" thickTop="1" x14ac:dyDescent="0.25">
      <c r="A7" s="50"/>
      <c r="B7" s="71"/>
      <c r="C7" s="72"/>
      <c r="D7" s="72"/>
      <c r="E7" s="73"/>
      <c r="F7" s="74"/>
      <c r="G7" s="73"/>
      <c r="H7" s="73"/>
      <c r="I7" s="73"/>
      <c r="J7" s="75"/>
    </row>
    <row r="8" spans="1:10" x14ac:dyDescent="0.2">
      <c r="A8" s="50"/>
      <c r="B8" s="76" t="s">
        <v>394</v>
      </c>
      <c r="C8" s="77"/>
      <c r="D8" s="77"/>
      <c r="E8" s="77"/>
      <c r="F8" s="78"/>
      <c r="G8" s="77"/>
      <c r="H8" s="77"/>
      <c r="I8" s="77"/>
      <c r="J8" s="79"/>
    </row>
    <row r="9" spans="1:10" x14ac:dyDescent="0.2">
      <c r="A9" s="50"/>
      <c r="B9" s="76" t="s">
        <v>395</v>
      </c>
      <c r="C9" s="77"/>
      <c r="D9" s="77"/>
      <c r="E9" s="77"/>
      <c r="F9" s="78"/>
      <c r="G9" s="290">
        <v>42502</v>
      </c>
      <c r="H9" s="291"/>
      <c r="I9" s="77"/>
      <c r="J9" s="79"/>
    </row>
    <row r="10" spans="1:10" x14ac:dyDescent="0.2">
      <c r="A10" s="50"/>
      <c r="B10" s="76" t="s">
        <v>396</v>
      </c>
      <c r="C10" s="77"/>
      <c r="D10" s="77"/>
      <c r="E10" s="77"/>
      <c r="F10" s="78"/>
      <c r="G10" s="77" t="s">
        <v>397</v>
      </c>
      <c r="H10" s="77"/>
      <c r="I10" s="77"/>
      <c r="J10" s="79"/>
    </row>
    <row r="11" spans="1:10" x14ac:dyDescent="0.2">
      <c r="A11" s="50"/>
      <c r="B11" s="76" t="s">
        <v>398</v>
      </c>
      <c r="C11" s="77"/>
      <c r="D11" s="77"/>
      <c r="E11" s="77"/>
      <c r="F11" s="78"/>
      <c r="G11" s="77"/>
      <c r="H11" s="77"/>
      <c r="I11" s="77"/>
      <c r="J11" s="79"/>
    </row>
    <row r="12" spans="1:10" ht="4.5" customHeight="1" x14ac:dyDescent="0.2">
      <c r="A12" s="50"/>
      <c r="B12" s="76"/>
      <c r="C12" s="77"/>
      <c r="D12" s="77"/>
      <c r="E12" s="292" t="s">
        <v>399</v>
      </c>
      <c r="F12" s="292"/>
      <c r="G12" s="292"/>
      <c r="H12" s="77"/>
      <c r="I12" s="77"/>
      <c r="J12" s="79"/>
    </row>
    <row r="13" spans="1:10" x14ac:dyDescent="0.2">
      <c r="A13" s="50"/>
      <c r="B13" s="293"/>
      <c r="C13" s="280"/>
      <c r="D13" s="280"/>
      <c r="E13" s="292"/>
      <c r="F13" s="292"/>
      <c r="G13" s="292"/>
      <c r="H13" s="80"/>
      <c r="I13" s="81"/>
      <c r="J13" s="79"/>
    </row>
    <row r="14" spans="1:10" ht="1.5" customHeight="1" x14ac:dyDescent="0.2">
      <c r="A14" s="50"/>
      <c r="B14" s="293"/>
      <c r="C14" s="280"/>
      <c r="D14" s="280"/>
      <c r="E14" s="292"/>
      <c r="F14" s="292"/>
      <c r="G14" s="292"/>
      <c r="H14" s="80"/>
      <c r="I14" s="81"/>
      <c r="J14" s="79"/>
    </row>
    <row r="15" spans="1:10" ht="10.5" customHeight="1" x14ac:dyDescent="0.2">
      <c r="A15" s="50"/>
      <c r="B15" s="76" t="s">
        <v>400</v>
      </c>
      <c r="C15" s="77"/>
      <c r="D15" s="77"/>
      <c r="E15" s="77"/>
      <c r="F15" s="78"/>
      <c r="G15" s="77"/>
      <c r="H15" s="77"/>
      <c r="I15" s="77"/>
      <c r="J15" s="79"/>
    </row>
    <row r="16" spans="1:10" x14ac:dyDescent="0.2">
      <c r="A16" s="50"/>
      <c r="B16" s="76" t="s">
        <v>401</v>
      </c>
      <c r="C16" s="77"/>
      <c r="D16" s="77"/>
      <c r="E16" s="77"/>
      <c r="F16" s="78"/>
      <c r="G16" s="77"/>
      <c r="H16" s="77"/>
      <c r="I16" s="77"/>
      <c r="J16" s="79"/>
    </row>
    <row r="17" spans="1:10" x14ac:dyDescent="0.2">
      <c r="A17" s="50"/>
      <c r="B17" s="76" t="s">
        <v>402</v>
      </c>
      <c r="C17" s="77"/>
      <c r="D17" s="77"/>
      <c r="E17" s="77"/>
      <c r="F17" s="78"/>
      <c r="G17" s="77"/>
      <c r="H17" s="77"/>
      <c r="I17" s="77"/>
      <c r="J17" s="79"/>
    </row>
    <row r="18" spans="1:10" ht="17.25" customHeight="1" x14ac:dyDescent="0.2">
      <c r="A18" s="50"/>
      <c r="B18" s="76" t="s">
        <v>468</v>
      </c>
      <c r="C18" s="77"/>
      <c r="D18" s="77"/>
      <c r="E18" s="77"/>
      <c r="F18" s="78"/>
      <c r="G18" s="77"/>
      <c r="H18" s="77"/>
      <c r="I18" s="77"/>
      <c r="J18" s="79"/>
    </row>
    <row r="19" spans="1:10" x14ac:dyDescent="0.2">
      <c r="A19" s="50"/>
      <c r="B19" s="76" t="s">
        <v>403</v>
      </c>
      <c r="C19" s="77"/>
      <c r="D19" s="77"/>
      <c r="E19" s="77"/>
      <c r="F19" s="78"/>
      <c r="G19" s="77"/>
      <c r="H19" s="77"/>
      <c r="I19" s="77"/>
      <c r="J19" s="79"/>
    </row>
    <row r="20" spans="1:10" x14ac:dyDescent="0.2">
      <c r="A20" s="50"/>
      <c r="B20" s="76" t="s">
        <v>404</v>
      </c>
      <c r="C20" s="77"/>
      <c r="D20" s="77"/>
      <c r="E20" s="77"/>
      <c r="F20" s="78"/>
      <c r="G20" s="77"/>
      <c r="H20" s="77"/>
      <c r="I20" s="77"/>
      <c r="J20" s="79"/>
    </row>
    <row r="21" spans="1:10" x14ac:dyDescent="0.2">
      <c r="A21" s="50"/>
      <c r="B21" s="76" t="s">
        <v>405</v>
      </c>
      <c r="C21" s="77"/>
      <c r="D21" s="77"/>
      <c r="E21" s="77"/>
      <c r="F21" s="78"/>
      <c r="G21" s="77"/>
      <c r="H21" s="77"/>
      <c r="I21" s="77"/>
      <c r="J21" s="79"/>
    </row>
    <row r="22" spans="1:10" ht="9.75" customHeight="1" x14ac:dyDescent="0.2">
      <c r="A22" s="50"/>
      <c r="B22" s="76" t="s">
        <v>406</v>
      </c>
      <c r="C22" s="77"/>
      <c r="D22" s="77"/>
      <c r="E22" s="77"/>
      <c r="F22" s="78"/>
      <c r="G22" s="77"/>
      <c r="H22" s="77"/>
      <c r="I22" s="77"/>
      <c r="J22" s="79"/>
    </row>
    <row r="23" spans="1:10" ht="7.5" customHeight="1" x14ac:dyDescent="0.2">
      <c r="A23" s="50"/>
      <c r="B23" s="82"/>
      <c r="C23" s="83"/>
      <c r="D23" s="83"/>
      <c r="E23" s="83"/>
      <c r="F23" s="84"/>
      <c r="G23" s="83"/>
      <c r="H23" s="83"/>
      <c r="I23" s="83"/>
      <c r="J23" s="75"/>
    </row>
    <row r="24" spans="1:10" ht="13.5" x14ac:dyDescent="0.25">
      <c r="A24" s="50"/>
      <c r="B24" s="85" t="s">
        <v>407</v>
      </c>
      <c r="C24" s="86"/>
      <c r="D24" s="86"/>
      <c r="E24" s="86"/>
      <c r="F24" s="87"/>
      <c r="G24" s="86"/>
      <c r="H24" s="86"/>
      <c r="I24" s="88"/>
      <c r="J24" s="75"/>
    </row>
    <row r="25" spans="1:10" ht="13.5" x14ac:dyDescent="0.25">
      <c r="A25" s="50"/>
      <c r="B25" s="89" t="s">
        <v>408</v>
      </c>
      <c r="C25" s="294" t="s">
        <v>409</v>
      </c>
      <c r="D25" s="294"/>
      <c r="E25" s="294"/>
      <c r="F25" s="294" t="s">
        <v>410</v>
      </c>
      <c r="G25" s="294" t="s">
        <v>411</v>
      </c>
      <c r="H25" s="89" t="s">
        <v>412</v>
      </c>
      <c r="I25" s="294" t="s">
        <v>413</v>
      </c>
      <c r="J25" s="90"/>
    </row>
    <row r="26" spans="1:10" ht="19.5" customHeight="1" x14ac:dyDescent="0.25">
      <c r="A26" s="50"/>
      <c r="B26" s="91" t="s">
        <v>414</v>
      </c>
      <c r="C26" s="295"/>
      <c r="D26" s="295"/>
      <c r="E26" s="295"/>
      <c r="F26" s="296"/>
      <c r="G26" s="296"/>
      <c r="H26" s="91" t="s">
        <v>415</v>
      </c>
      <c r="I26" s="296"/>
      <c r="J26" s="90"/>
    </row>
    <row r="27" spans="1:10" ht="12" customHeight="1" x14ac:dyDescent="0.2">
      <c r="A27" s="50"/>
      <c r="B27" s="92">
        <v>1</v>
      </c>
      <c r="C27" s="297" t="s">
        <v>32</v>
      </c>
      <c r="D27" s="298"/>
      <c r="E27" s="299"/>
      <c r="F27" s="93">
        <v>12</v>
      </c>
      <c r="G27" s="94" t="s">
        <v>33</v>
      </c>
      <c r="H27" s="95">
        <v>40.1</v>
      </c>
      <c r="I27" s="96">
        <f>H27*F27</f>
        <v>481.20000000000005</v>
      </c>
      <c r="J27" s="70"/>
    </row>
    <row r="28" spans="1:10" ht="12" customHeight="1" x14ac:dyDescent="0.2">
      <c r="A28" s="50"/>
      <c r="B28" s="92">
        <v>2</v>
      </c>
      <c r="C28" s="256" t="s">
        <v>125</v>
      </c>
      <c r="D28" s="257"/>
      <c r="E28" s="258"/>
      <c r="F28" s="97">
        <v>1</v>
      </c>
      <c r="G28" s="94" t="s">
        <v>34</v>
      </c>
      <c r="H28" s="95">
        <v>163.4</v>
      </c>
      <c r="I28" s="96">
        <f t="shared" ref="I28:I48" si="0">H28*F28</f>
        <v>163.4</v>
      </c>
      <c r="J28" s="70"/>
    </row>
    <row r="29" spans="1:10" ht="12" customHeight="1" x14ac:dyDescent="0.2">
      <c r="A29" s="50"/>
      <c r="B29" s="92">
        <v>3</v>
      </c>
      <c r="C29" s="256" t="s">
        <v>126</v>
      </c>
      <c r="D29" s="257"/>
      <c r="E29" s="258"/>
      <c r="F29" s="97">
        <v>6</v>
      </c>
      <c r="G29" s="94" t="s">
        <v>34</v>
      </c>
      <c r="H29" s="95">
        <v>13.65</v>
      </c>
      <c r="I29" s="96">
        <f t="shared" si="0"/>
        <v>81.900000000000006</v>
      </c>
      <c r="J29" s="70"/>
    </row>
    <row r="30" spans="1:10" ht="12" customHeight="1" x14ac:dyDescent="0.2">
      <c r="A30" s="50"/>
      <c r="B30" s="92">
        <v>4</v>
      </c>
      <c r="C30" s="256" t="s">
        <v>127</v>
      </c>
      <c r="D30" s="257"/>
      <c r="E30" s="258"/>
      <c r="F30" s="97">
        <v>1</v>
      </c>
      <c r="G30" s="94" t="s">
        <v>34</v>
      </c>
      <c r="H30" s="95">
        <v>4096.25</v>
      </c>
      <c r="I30" s="96">
        <f t="shared" si="0"/>
        <v>4096.25</v>
      </c>
      <c r="J30" s="70"/>
    </row>
    <row r="31" spans="1:10" ht="12" customHeight="1" x14ac:dyDescent="0.2">
      <c r="A31" s="50"/>
      <c r="B31" s="92">
        <v>5</v>
      </c>
      <c r="C31" s="256" t="s">
        <v>35</v>
      </c>
      <c r="D31" s="257"/>
      <c r="E31" s="258"/>
      <c r="F31" s="97">
        <v>20</v>
      </c>
      <c r="G31" s="94" t="s">
        <v>36</v>
      </c>
      <c r="H31" s="95">
        <v>13.1</v>
      </c>
      <c r="I31" s="96">
        <f t="shared" si="0"/>
        <v>262</v>
      </c>
      <c r="J31" s="70"/>
    </row>
    <row r="32" spans="1:10" ht="12" customHeight="1" x14ac:dyDescent="0.2">
      <c r="A32" s="50"/>
      <c r="B32" s="92">
        <v>6</v>
      </c>
      <c r="C32" s="256" t="s">
        <v>37</v>
      </c>
      <c r="D32" s="257"/>
      <c r="E32" s="258"/>
      <c r="F32" s="97">
        <v>20</v>
      </c>
      <c r="G32" s="94" t="s">
        <v>36</v>
      </c>
      <c r="H32" s="95">
        <v>13.65</v>
      </c>
      <c r="I32" s="96">
        <f t="shared" si="0"/>
        <v>273</v>
      </c>
      <c r="J32" s="70"/>
    </row>
    <row r="33" spans="1:10" ht="12" customHeight="1" x14ac:dyDescent="0.2">
      <c r="A33" s="50"/>
      <c r="B33" s="92">
        <v>7</v>
      </c>
      <c r="C33" s="256" t="s">
        <v>39</v>
      </c>
      <c r="D33" s="257"/>
      <c r="E33" s="258"/>
      <c r="F33" s="97">
        <v>2</v>
      </c>
      <c r="G33" s="94" t="s">
        <v>34</v>
      </c>
      <c r="H33" s="95">
        <v>50.15</v>
      </c>
      <c r="I33" s="96">
        <f t="shared" si="0"/>
        <v>100.3</v>
      </c>
      <c r="J33" s="70"/>
    </row>
    <row r="34" spans="1:10" ht="12" customHeight="1" x14ac:dyDescent="0.2">
      <c r="A34" s="50"/>
      <c r="B34" s="92">
        <v>8</v>
      </c>
      <c r="C34" s="256" t="s">
        <v>41</v>
      </c>
      <c r="D34" s="257"/>
      <c r="E34" s="258"/>
      <c r="F34" s="97">
        <v>4</v>
      </c>
      <c r="G34" s="94" t="s">
        <v>42</v>
      </c>
      <c r="H34" s="95">
        <v>33.799999999999997</v>
      </c>
      <c r="I34" s="96">
        <f t="shared" si="0"/>
        <v>135.19999999999999</v>
      </c>
      <c r="J34" s="70"/>
    </row>
    <row r="35" spans="1:10" ht="12" customHeight="1" x14ac:dyDescent="0.2">
      <c r="A35" s="50"/>
      <c r="B35" s="92">
        <v>9</v>
      </c>
      <c r="C35" s="285" t="s">
        <v>43</v>
      </c>
      <c r="D35" s="286"/>
      <c r="E35" s="287"/>
      <c r="F35" s="97">
        <v>4</v>
      </c>
      <c r="G35" s="94" t="s">
        <v>42</v>
      </c>
      <c r="H35" s="95">
        <v>59.95</v>
      </c>
      <c r="I35" s="96">
        <f t="shared" si="0"/>
        <v>239.8</v>
      </c>
      <c r="J35" s="70"/>
    </row>
    <row r="36" spans="1:10" ht="12" customHeight="1" x14ac:dyDescent="0.2">
      <c r="A36" s="50"/>
      <c r="B36" s="92">
        <v>10</v>
      </c>
      <c r="C36" s="256" t="s">
        <v>128</v>
      </c>
      <c r="D36" s="257"/>
      <c r="E36" s="258"/>
      <c r="F36" s="97">
        <v>6</v>
      </c>
      <c r="G36" s="94" t="s">
        <v>45</v>
      </c>
      <c r="H36" s="95">
        <v>12.85</v>
      </c>
      <c r="I36" s="96">
        <f t="shared" si="0"/>
        <v>77.099999999999994</v>
      </c>
      <c r="J36" s="70"/>
    </row>
    <row r="37" spans="1:10" ht="12" customHeight="1" x14ac:dyDescent="0.2">
      <c r="A37" s="50"/>
      <c r="B37" s="92">
        <v>11</v>
      </c>
      <c r="C37" s="256" t="s">
        <v>44</v>
      </c>
      <c r="D37" s="257"/>
      <c r="E37" s="258"/>
      <c r="F37" s="97">
        <v>1</v>
      </c>
      <c r="G37" s="94" t="s">
        <v>45</v>
      </c>
      <c r="H37" s="95">
        <v>110.95</v>
      </c>
      <c r="I37" s="96">
        <f t="shared" si="0"/>
        <v>110.95</v>
      </c>
      <c r="J37" s="70"/>
    </row>
    <row r="38" spans="1:10" ht="12" customHeight="1" x14ac:dyDescent="0.2">
      <c r="A38" s="50"/>
      <c r="B38" s="92">
        <v>12</v>
      </c>
      <c r="C38" s="256" t="s">
        <v>129</v>
      </c>
      <c r="D38" s="257"/>
      <c r="E38" s="258"/>
      <c r="F38" s="97">
        <v>3</v>
      </c>
      <c r="G38" s="94" t="s">
        <v>34</v>
      </c>
      <c r="H38" s="95">
        <v>6</v>
      </c>
      <c r="I38" s="96">
        <f t="shared" si="0"/>
        <v>18</v>
      </c>
      <c r="J38" s="70"/>
    </row>
    <row r="39" spans="1:10" ht="12" customHeight="1" x14ac:dyDescent="0.2">
      <c r="A39" s="50"/>
      <c r="B39" s="92">
        <v>13</v>
      </c>
      <c r="C39" s="256" t="s">
        <v>130</v>
      </c>
      <c r="D39" s="257"/>
      <c r="E39" s="258"/>
      <c r="F39" s="97">
        <v>3</v>
      </c>
      <c r="G39" s="94" t="s">
        <v>34</v>
      </c>
      <c r="H39" s="95">
        <v>11.95</v>
      </c>
      <c r="I39" s="96">
        <f t="shared" si="0"/>
        <v>35.849999999999994</v>
      </c>
      <c r="J39" s="70"/>
    </row>
    <row r="40" spans="1:10" ht="12" customHeight="1" x14ac:dyDescent="0.2">
      <c r="A40" s="50"/>
      <c r="B40" s="92">
        <v>14</v>
      </c>
      <c r="C40" s="256" t="s">
        <v>46</v>
      </c>
      <c r="D40" s="257"/>
      <c r="E40" s="258"/>
      <c r="F40" s="97">
        <v>12</v>
      </c>
      <c r="G40" s="94" t="s">
        <v>40</v>
      </c>
      <c r="H40" s="95">
        <v>48.65</v>
      </c>
      <c r="I40" s="96">
        <f t="shared" si="0"/>
        <v>583.79999999999995</v>
      </c>
      <c r="J40" s="70"/>
    </row>
    <row r="41" spans="1:10" ht="12" customHeight="1" x14ac:dyDescent="0.2">
      <c r="A41" s="50"/>
      <c r="B41" s="92">
        <v>15</v>
      </c>
      <c r="C41" s="256" t="s">
        <v>48</v>
      </c>
      <c r="D41" s="257"/>
      <c r="E41" s="258"/>
      <c r="F41" s="97">
        <v>2</v>
      </c>
      <c r="G41" s="94" t="s">
        <v>49</v>
      </c>
      <c r="H41" s="95">
        <v>26.2</v>
      </c>
      <c r="I41" s="96">
        <f t="shared" si="0"/>
        <v>52.4</v>
      </c>
      <c r="J41" s="70"/>
    </row>
    <row r="42" spans="1:10" ht="12" customHeight="1" x14ac:dyDescent="0.2">
      <c r="A42" s="50"/>
      <c r="B42" s="92">
        <v>16</v>
      </c>
      <c r="C42" s="256" t="s">
        <v>50</v>
      </c>
      <c r="D42" s="257"/>
      <c r="E42" s="258"/>
      <c r="F42" s="98">
        <v>2</v>
      </c>
      <c r="G42" s="94" t="s">
        <v>31</v>
      </c>
      <c r="H42" s="95">
        <v>103.55</v>
      </c>
      <c r="I42" s="96">
        <f t="shared" si="0"/>
        <v>207.1</v>
      </c>
      <c r="J42" s="70"/>
    </row>
    <row r="43" spans="1:10" ht="12" customHeight="1" x14ac:dyDescent="0.2">
      <c r="A43" s="50"/>
      <c r="B43" s="92">
        <v>17</v>
      </c>
      <c r="C43" s="256" t="s">
        <v>51</v>
      </c>
      <c r="D43" s="257"/>
      <c r="E43" s="258"/>
      <c r="F43" s="98">
        <v>1</v>
      </c>
      <c r="G43" s="94" t="s">
        <v>52</v>
      </c>
      <c r="H43" s="95">
        <v>43.6</v>
      </c>
      <c r="I43" s="96">
        <f t="shared" si="0"/>
        <v>43.6</v>
      </c>
      <c r="J43" s="70"/>
    </row>
    <row r="44" spans="1:10" ht="12" customHeight="1" x14ac:dyDescent="0.2">
      <c r="A44" s="50"/>
      <c r="B44" s="92">
        <v>18</v>
      </c>
      <c r="C44" s="256" t="s">
        <v>55</v>
      </c>
      <c r="D44" s="257"/>
      <c r="E44" s="258"/>
      <c r="F44" s="98">
        <v>5</v>
      </c>
      <c r="G44" s="94" t="s">
        <v>54</v>
      </c>
      <c r="H44" s="95">
        <v>107.35</v>
      </c>
      <c r="I44" s="96">
        <f t="shared" si="0"/>
        <v>536.75</v>
      </c>
      <c r="J44" s="70"/>
    </row>
    <row r="45" spans="1:10" ht="12" customHeight="1" x14ac:dyDescent="0.2">
      <c r="A45" s="50"/>
      <c r="B45" s="92">
        <v>19</v>
      </c>
      <c r="C45" s="256" t="s">
        <v>131</v>
      </c>
      <c r="D45" s="257"/>
      <c r="E45" s="258"/>
      <c r="F45" s="98">
        <v>2</v>
      </c>
      <c r="G45" s="94" t="s">
        <v>34</v>
      </c>
      <c r="H45" s="95">
        <v>42.4</v>
      </c>
      <c r="I45" s="96">
        <f t="shared" si="0"/>
        <v>84.8</v>
      </c>
      <c r="J45" s="70"/>
    </row>
    <row r="46" spans="1:10" ht="12" customHeight="1" x14ac:dyDescent="0.2">
      <c r="A46" s="50"/>
      <c r="B46" s="92">
        <v>20</v>
      </c>
      <c r="C46" s="256" t="s">
        <v>132</v>
      </c>
      <c r="D46" s="257"/>
      <c r="E46" s="258"/>
      <c r="F46" s="98">
        <v>2</v>
      </c>
      <c r="G46" s="94" t="s">
        <v>38</v>
      </c>
      <c r="H46" s="95">
        <v>79.2</v>
      </c>
      <c r="I46" s="96">
        <f t="shared" si="0"/>
        <v>158.4</v>
      </c>
      <c r="J46" s="70"/>
    </row>
    <row r="47" spans="1:10" ht="12" customHeight="1" x14ac:dyDescent="0.2">
      <c r="A47" s="50"/>
      <c r="B47" s="92">
        <v>21</v>
      </c>
      <c r="C47" s="256" t="s">
        <v>57</v>
      </c>
      <c r="D47" s="257"/>
      <c r="E47" s="258"/>
      <c r="F47" s="98">
        <v>5</v>
      </c>
      <c r="G47" s="94" t="s">
        <v>34</v>
      </c>
      <c r="H47" s="95">
        <v>2662.9</v>
      </c>
      <c r="I47" s="96">
        <f t="shared" si="0"/>
        <v>13314.5</v>
      </c>
      <c r="J47" s="70"/>
    </row>
    <row r="48" spans="1:10" ht="12" customHeight="1" x14ac:dyDescent="0.2">
      <c r="A48" s="50"/>
      <c r="B48" s="92">
        <v>22</v>
      </c>
      <c r="C48" s="256" t="s">
        <v>58</v>
      </c>
      <c r="D48" s="257"/>
      <c r="E48" s="258"/>
      <c r="F48" s="98">
        <v>4</v>
      </c>
      <c r="G48" s="94" t="s">
        <v>34</v>
      </c>
      <c r="H48" s="95">
        <v>2837.3</v>
      </c>
      <c r="I48" s="96">
        <f t="shared" si="0"/>
        <v>11349.2</v>
      </c>
      <c r="J48" s="70"/>
    </row>
    <row r="49" spans="1:10" ht="29.25" customHeight="1" x14ac:dyDescent="0.2">
      <c r="A49" s="50"/>
      <c r="B49" s="99"/>
      <c r="C49" s="282" t="s">
        <v>467</v>
      </c>
      <c r="D49" s="283"/>
      <c r="E49" s="284"/>
      <c r="F49" s="100"/>
      <c r="G49" s="101"/>
      <c r="H49" s="102"/>
      <c r="I49" s="103"/>
      <c r="J49" s="70"/>
    </row>
    <row r="50" spans="1:10" x14ac:dyDescent="0.2">
      <c r="A50" s="50"/>
      <c r="B50" s="269"/>
      <c r="C50" s="270"/>
      <c r="D50" s="270"/>
      <c r="E50" s="83"/>
      <c r="F50" s="84" t="s">
        <v>420</v>
      </c>
      <c r="G50" s="83"/>
      <c r="H50" s="83"/>
      <c r="I50" s="104">
        <f>SUM(I27:I49)</f>
        <v>32405.500000000004</v>
      </c>
      <c r="J50" s="75"/>
    </row>
    <row r="51" spans="1:10" ht="9" customHeight="1" x14ac:dyDescent="0.2">
      <c r="A51" s="50"/>
      <c r="B51" s="271" t="s">
        <v>421</v>
      </c>
      <c r="C51" s="272"/>
      <c r="D51" s="272"/>
      <c r="E51" s="272"/>
      <c r="F51" s="272"/>
      <c r="G51" s="272"/>
      <c r="H51" s="272"/>
      <c r="I51" s="273"/>
      <c r="J51" s="75"/>
    </row>
    <row r="52" spans="1:10" ht="4.5" customHeight="1" x14ac:dyDescent="0.2">
      <c r="A52" s="50"/>
      <c r="B52" s="274"/>
      <c r="C52" s="275"/>
      <c r="D52" s="275"/>
      <c r="E52" s="275"/>
      <c r="F52" s="275"/>
      <c r="G52" s="275"/>
      <c r="H52" s="275"/>
      <c r="I52" s="276"/>
      <c r="J52" s="75"/>
    </row>
    <row r="53" spans="1:10" x14ac:dyDescent="0.2">
      <c r="A53" s="50"/>
      <c r="B53" s="105" t="s">
        <v>422</v>
      </c>
      <c r="C53" s="106"/>
      <c r="D53" s="107"/>
      <c r="E53" s="251" t="s">
        <v>423</v>
      </c>
      <c r="F53" s="253"/>
      <c r="G53" s="251" t="s">
        <v>89</v>
      </c>
      <c r="H53" s="277"/>
      <c r="I53" s="278"/>
      <c r="J53" s="108"/>
    </row>
    <row r="54" spans="1:10" x14ac:dyDescent="0.2">
      <c r="A54" s="50"/>
      <c r="B54" s="109" t="s">
        <v>424</v>
      </c>
      <c r="C54" s="110"/>
      <c r="D54" s="111"/>
      <c r="E54" s="279"/>
      <c r="F54" s="255"/>
      <c r="G54" s="279"/>
      <c r="H54" s="280"/>
      <c r="I54" s="281"/>
      <c r="J54" s="108"/>
    </row>
    <row r="55" spans="1:10" ht="36" customHeight="1" x14ac:dyDescent="0.2">
      <c r="A55" s="50"/>
      <c r="B55" s="109"/>
      <c r="C55" s="110"/>
      <c r="D55" s="111"/>
      <c r="E55" s="112"/>
      <c r="F55" s="113"/>
      <c r="G55" s="112"/>
      <c r="H55" s="80"/>
      <c r="I55" s="81"/>
      <c r="J55" s="108"/>
    </row>
    <row r="56" spans="1:10" ht="13.5" x14ac:dyDescent="0.25">
      <c r="A56" s="50"/>
      <c r="B56" s="259" t="s">
        <v>465</v>
      </c>
      <c r="C56" s="260"/>
      <c r="D56" s="261"/>
      <c r="E56" s="259" t="s">
        <v>425</v>
      </c>
      <c r="F56" s="261"/>
      <c r="G56" s="262" t="s">
        <v>426</v>
      </c>
      <c r="H56" s="263"/>
      <c r="I56" s="264"/>
      <c r="J56" s="108"/>
    </row>
    <row r="57" spans="1:10" ht="10.5" customHeight="1" x14ac:dyDescent="0.25">
      <c r="A57" s="50"/>
      <c r="B57" s="265" t="s">
        <v>466</v>
      </c>
      <c r="C57" s="266"/>
      <c r="D57" s="267"/>
      <c r="E57" s="265" t="s">
        <v>427</v>
      </c>
      <c r="F57" s="268"/>
      <c r="G57" s="265" t="s">
        <v>91</v>
      </c>
      <c r="H57" s="266"/>
      <c r="I57" s="267"/>
      <c r="J57" s="108"/>
    </row>
    <row r="58" spans="1:10" x14ac:dyDescent="0.2">
      <c r="A58" s="50"/>
      <c r="B58" s="114" t="s">
        <v>428</v>
      </c>
      <c r="C58" s="115"/>
      <c r="D58" s="116"/>
      <c r="E58" s="248" t="s">
        <v>429</v>
      </c>
      <c r="F58" s="249"/>
      <c r="G58" s="248" t="s">
        <v>430</v>
      </c>
      <c r="H58" s="250"/>
      <c r="I58" s="249"/>
      <c r="J58" s="108"/>
    </row>
    <row r="59" spans="1:10" x14ac:dyDescent="0.2">
      <c r="A59" s="50"/>
      <c r="B59" s="251"/>
      <c r="C59" s="252"/>
      <c r="D59" s="252"/>
      <c r="E59" s="252"/>
      <c r="F59" s="252"/>
      <c r="G59" s="252"/>
      <c r="H59" s="252"/>
      <c r="I59" s="253"/>
      <c r="J59" s="108"/>
    </row>
    <row r="60" spans="1:10" x14ac:dyDescent="0.2">
      <c r="A60" s="50"/>
      <c r="B60" s="109" t="s">
        <v>431</v>
      </c>
      <c r="C60" s="110"/>
      <c r="D60" s="110"/>
      <c r="E60" s="110"/>
      <c r="F60" s="117"/>
      <c r="G60" s="110"/>
      <c r="H60" s="110"/>
      <c r="I60" s="111"/>
      <c r="J60" s="108"/>
    </row>
    <row r="61" spans="1:10" x14ac:dyDescent="0.2">
      <c r="A61" s="50"/>
      <c r="B61" s="109" t="s">
        <v>432</v>
      </c>
      <c r="C61" s="110"/>
      <c r="D61" s="110"/>
      <c r="E61" s="110"/>
      <c r="F61" s="117"/>
      <c r="G61" s="110"/>
      <c r="H61" s="254"/>
      <c r="I61" s="255"/>
      <c r="J61" s="108"/>
    </row>
    <row r="62" spans="1:10" x14ac:dyDescent="0.2">
      <c r="A62" s="50"/>
      <c r="B62" s="109" t="s">
        <v>433</v>
      </c>
      <c r="C62" s="110"/>
      <c r="D62" s="110"/>
      <c r="E62" s="110"/>
      <c r="F62" s="117"/>
      <c r="G62" s="110"/>
      <c r="H62" s="118"/>
      <c r="I62" s="119"/>
      <c r="J62" s="111"/>
    </row>
    <row r="63" spans="1:10" ht="49.5" customHeight="1" x14ac:dyDescent="0.25">
      <c r="A63" s="50"/>
      <c r="B63" s="109"/>
      <c r="C63" s="120" t="s">
        <v>84</v>
      </c>
      <c r="D63" s="110"/>
      <c r="E63" s="110"/>
      <c r="F63" s="117"/>
      <c r="G63" s="110"/>
      <c r="H63" s="118"/>
      <c r="I63" s="119"/>
      <c r="J63" s="111"/>
    </row>
    <row r="64" spans="1:10" ht="10.5" customHeight="1" x14ac:dyDescent="0.2">
      <c r="A64" s="50"/>
      <c r="B64" s="109"/>
      <c r="C64" s="80" t="s">
        <v>434</v>
      </c>
      <c r="D64" s="110"/>
      <c r="E64" s="110"/>
      <c r="F64" s="117"/>
      <c r="G64" s="110"/>
      <c r="H64" s="118"/>
      <c r="I64" s="119"/>
      <c r="J64" s="111"/>
    </row>
    <row r="65" spans="1:15" ht="9.75" customHeight="1" x14ac:dyDescent="0.2">
      <c r="A65" s="50"/>
      <c r="B65" s="121"/>
      <c r="C65" s="122" t="s">
        <v>435</v>
      </c>
      <c r="D65" s="122"/>
      <c r="E65" s="122"/>
      <c r="F65" s="122"/>
      <c r="G65" s="122"/>
      <c r="H65" s="122"/>
      <c r="I65" s="123"/>
      <c r="J65" s="111"/>
    </row>
    <row r="66" spans="1:15" ht="8.25" customHeight="1" thickBot="1" x14ac:dyDescent="0.25">
      <c r="A66" s="124"/>
      <c r="B66" s="125"/>
      <c r="C66" s="125"/>
      <c r="D66" s="125"/>
      <c r="E66" s="125"/>
      <c r="F66" s="126"/>
      <c r="G66" s="125"/>
      <c r="H66" s="125"/>
      <c r="I66" s="125"/>
      <c r="J66" s="127"/>
    </row>
    <row r="76" spans="1:15" x14ac:dyDescent="0.2">
      <c r="M76" s="128" t="s">
        <v>436</v>
      </c>
      <c r="N76" s="129"/>
      <c r="O76" s="129"/>
    </row>
    <row r="77" spans="1:15" ht="24" x14ac:dyDescent="0.2">
      <c r="M77" s="130" t="s">
        <v>437</v>
      </c>
      <c r="N77" s="131">
        <v>1</v>
      </c>
      <c r="O77" s="132" t="e">
        <f>N77*#REF!</f>
        <v>#REF!</v>
      </c>
    </row>
    <row r="78" spans="1:15" ht="24" x14ac:dyDescent="0.2">
      <c r="M78" s="133" t="s">
        <v>438</v>
      </c>
      <c r="N78" s="131">
        <v>25</v>
      </c>
      <c r="O78" s="132" t="e">
        <f>#REF!*#REF!</f>
        <v>#REF!</v>
      </c>
    </row>
    <row r="79" spans="1:15" ht="24" x14ac:dyDescent="0.2">
      <c r="M79" s="133" t="s">
        <v>439</v>
      </c>
      <c r="N79" s="131">
        <v>1</v>
      </c>
      <c r="O79" s="132" t="e">
        <f>N78*#REF!</f>
        <v>#REF!</v>
      </c>
    </row>
    <row r="80" spans="1:15" x14ac:dyDescent="0.2">
      <c r="M80" s="133" t="s">
        <v>416</v>
      </c>
      <c r="N80" s="131">
        <v>1</v>
      </c>
      <c r="O80" s="132">
        <f>N79*K31</f>
        <v>0</v>
      </c>
    </row>
    <row r="81" spans="13:15" x14ac:dyDescent="0.2">
      <c r="M81" s="133" t="s">
        <v>417</v>
      </c>
      <c r="N81" s="131">
        <v>4</v>
      </c>
      <c r="O81" s="132" t="e">
        <f>#REF!*K33</f>
        <v>#REF!</v>
      </c>
    </row>
    <row r="82" spans="13:15" ht="24" x14ac:dyDescent="0.2">
      <c r="M82" s="133" t="s">
        <v>440</v>
      </c>
      <c r="N82" s="131">
        <v>1</v>
      </c>
      <c r="O82" s="132">
        <f>N80*K34</f>
        <v>0</v>
      </c>
    </row>
    <row r="83" spans="13:15" x14ac:dyDescent="0.2">
      <c r="M83" s="133" t="s">
        <v>441</v>
      </c>
      <c r="N83" s="131">
        <v>1</v>
      </c>
      <c r="O83" s="132">
        <f>N81*K35</f>
        <v>0</v>
      </c>
    </row>
    <row r="84" spans="13:15" ht="24" x14ac:dyDescent="0.2">
      <c r="M84" s="133" t="s">
        <v>442</v>
      </c>
      <c r="N84" s="131">
        <v>1</v>
      </c>
      <c r="O84" s="132">
        <f>N82*K37</f>
        <v>0</v>
      </c>
    </row>
    <row r="85" spans="13:15" x14ac:dyDescent="0.2">
      <c r="M85" s="133" t="s">
        <v>279</v>
      </c>
      <c r="N85" s="131">
        <v>1</v>
      </c>
      <c r="O85" s="132" t="e">
        <f>N83*#REF!</f>
        <v>#REF!</v>
      </c>
    </row>
    <row r="86" spans="13:15" ht="24" x14ac:dyDescent="0.2">
      <c r="M86" s="133" t="s">
        <v>418</v>
      </c>
      <c r="N86" s="131">
        <v>2</v>
      </c>
      <c r="O86" s="132" t="e">
        <f>N84*#REF!</f>
        <v>#REF!</v>
      </c>
    </row>
    <row r="87" spans="13:15" ht="24" x14ac:dyDescent="0.2">
      <c r="M87" s="134" t="s">
        <v>443</v>
      </c>
      <c r="N87" s="131">
        <v>5</v>
      </c>
      <c r="O87" s="132" t="e">
        <f>N85*#REF!</f>
        <v>#REF!</v>
      </c>
    </row>
    <row r="88" spans="13:15" x14ac:dyDescent="0.2">
      <c r="M88" s="133" t="s">
        <v>444</v>
      </c>
      <c r="N88" s="131">
        <v>5</v>
      </c>
      <c r="O88" s="132" t="e">
        <f>N86*#REF!</f>
        <v>#REF!</v>
      </c>
    </row>
    <row r="89" spans="13:15" x14ac:dyDescent="0.2">
      <c r="M89" s="133" t="s">
        <v>419</v>
      </c>
      <c r="N89" s="131">
        <v>4</v>
      </c>
      <c r="O89" s="132" t="e">
        <f>N87*#REF!</f>
        <v>#REF!</v>
      </c>
    </row>
    <row r="90" spans="13:15" x14ac:dyDescent="0.2">
      <c r="M90" s="133" t="s">
        <v>445</v>
      </c>
      <c r="N90" s="131">
        <v>1</v>
      </c>
      <c r="O90" s="132" t="e">
        <f>N88*#REF!</f>
        <v>#REF!</v>
      </c>
    </row>
    <row r="91" spans="13:15" ht="24" x14ac:dyDescent="0.2">
      <c r="M91" s="133" t="s">
        <v>446</v>
      </c>
      <c r="N91" s="131">
        <v>1</v>
      </c>
      <c r="O91" s="132" t="e">
        <f>N89*#REF!</f>
        <v>#REF!</v>
      </c>
    </row>
    <row r="92" spans="13:15" x14ac:dyDescent="0.2">
      <c r="M92" s="133" t="s">
        <v>132</v>
      </c>
      <c r="N92" s="131">
        <v>1</v>
      </c>
      <c r="O92" s="132">
        <f>N90*K49</f>
        <v>0</v>
      </c>
    </row>
    <row r="93" spans="13:15" x14ac:dyDescent="0.2">
      <c r="M93" s="133" t="s">
        <v>336</v>
      </c>
      <c r="N93" s="131">
        <v>2</v>
      </c>
      <c r="O93" s="132">
        <f>N91*K50</f>
        <v>0</v>
      </c>
    </row>
    <row r="94" spans="13:15" x14ac:dyDescent="0.2">
      <c r="M94" s="133" t="s">
        <v>346</v>
      </c>
      <c r="N94" s="131">
        <v>2</v>
      </c>
      <c r="O94" s="132">
        <f>N92*K52</f>
        <v>0</v>
      </c>
    </row>
    <row r="95" spans="13:15" ht="24" x14ac:dyDescent="0.2">
      <c r="M95" s="133" t="s">
        <v>353</v>
      </c>
      <c r="N95" s="131">
        <v>1</v>
      </c>
      <c r="O95" s="132" t="e">
        <f>#REF!*K53</f>
        <v>#REF!</v>
      </c>
    </row>
    <row r="96" spans="13:15" x14ac:dyDescent="0.2">
      <c r="M96" s="133" t="s">
        <v>447</v>
      </c>
      <c r="N96" s="131">
        <v>1</v>
      </c>
      <c r="O96" s="132">
        <f>N93*K54</f>
        <v>0</v>
      </c>
    </row>
    <row r="97" spans="13:15" x14ac:dyDescent="0.2">
      <c r="M97" s="133" t="s">
        <v>170</v>
      </c>
      <c r="N97" s="131">
        <v>1</v>
      </c>
      <c r="O97" s="132">
        <f>N94*K55</f>
        <v>0</v>
      </c>
    </row>
    <row r="98" spans="13:15" ht="24" x14ac:dyDescent="0.2">
      <c r="M98" s="135" t="s">
        <v>448</v>
      </c>
      <c r="N98" s="131">
        <v>2</v>
      </c>
      <c r="O98" s="132">
        <f>N95*K56</f>
        <v>0</v>
      </c>
    </row>
    <row r="99" spans="13:15" x14ac:dyDescent="0.2">
      <c r="M99" s="133" t="s">
        <v>449</v>
      </c>
      <c r="N99" s="131">
        <v>1</v>
      </c>
      <c r="O99" s="132" t="e">
        <f>#REF!*K58</f>
        <v>#REF!</v>
      </c>
    </row>
    <row r="100" spans="13:15" x14ac:dyDescent="0.2">
      <c r="M100" s="133" t="s">
        <v>450</v>
      </c>
      <c r="N100" s="131">
        <v>1</v>
      </c>
      <c r="O100" s="132">
        <f>N96*K59</f>
        <v>0</v>
      </c>
    </row>
    <row r="101" spans="13:15" x14ac:dyDescent="0.2">
      <c r="M101" s="128" t="s">
        <v>56</v>
      </c>
      <c r="N101" s="136"/>
      <c r="O101" s="132">
        <f>N97*K60</f>
        <v>0</v>
      </c>
    </row>
    <row r="102" spans="13:15" x14ac:dyDescent="0.2">
      <c r="M102" s="137" t="s">
        <v>57</v>
      </c>
      <c r="N102" s="131">
        <v>1</v>
      </c>
      <c r="O102" s="132" t="e">
        <f>#REF!*K62</f>
        <v>#REF!</v>
      </c>
    </row>
    <row r="103" spans="13:15" x14ac:dyDescent="0.2">
      <c r="M103" s="137" t="s">
        <v>58</v>
      </c>
      <c r="N103" s="131">
        <v>2</v>
      </c>
      <c r="O103" s="132">
        <f>N98*K63</f>
        <v>0</v>
      </c>
    </row>
    <row r="104" spans="13:15" x14ac:dyDescent="0.2">
      <c r="M104" s="138" t="s">
        <v>59</v>
      </c>
      <c r="N104" s="136"/>
      <c r="O104" s="132" t="e">
        <f>#REF!*K64</f>
        <v>#REF!</v>
      </c>
    </row>
    <row r="105" spans="13:15" x14ac:dyDescent="0.2">
      <c r="M105" s="139" t="s">
        <v>451</v>
      </c>
      <c r="N105" s="140"/>
      <c r="O105" s="132">
        <f>N99*K65</f>
        <v>0</v>
      </c>
    </row>
    <row r="106" spans="13:15" ht="24" x14ac:dyDescent="0.2">
      <c r="M106" s="141" t="s">
        <v>452</v>
      </c>
      <c r="N106" s="136">
        <v>2</v>
      </c>
      <c r="O106" s="132" t="e">
        <f>#REF!*K66</f>
        <v>#REF!</v>
      </c>
    </row>
    <row r="107" spans="13:15" x14ac:dyDescent="0.2">
      <c r="M107" s="142" t="s">
        <v>453</v>
      </c>
      <c r="N107" s="136">
        <v>2</v>
      </c>
      <c r="O107" s="132">
        <f t="shared" ref="O107:O128" si="1">N100*K67</f>
        <v>0</v>
      </c>
    </row>
    <row r="108" spans="13:15" x14ac:dyDescent="0.2">
      <c r="M108" s="141" t="s">
        <v>454</v>
      </c>
      <c r="N108" s="136">
        <v>1</v>
      </c>
      <c r="O108" s="132">
        <f t="shared" si="1"/>
        <v>0</v>
      </c>
    </row>
    <row r="109" spans="13:15" x14ac:dyDescent="0.2">
      <c r="M109" s="139" t="s">
        <v>60</v>
      </c>
      <c r="N109" s="140"/>
      <c r="O109" s="132">
        <f t="shared" si="1"/>
        <v>0</v>
      </c>
    </row>
    <row r="110" spans="13:15" x14ac:dyDescent="0.2">
      <c r="M110" s="142" t="s">
        <v>455</v>
      </c>
      <c r="N110" s="136">
        <v>15</v>
      </c>
      <c r="O110" s="132">
        <f t="shared" si="1"/>
        <v>0</v>
      </c>
    </row>
    <row r="111" spans="13:15" x14ac:dyDescent="0.2">
      <c r="M111" s="142" t="s">
        <v>456</v>
      </c>
      <c r="N111" s="136">
        <v>1</v>
      </c>
      <c r="O111" s="132">
        <f t="shared" si="1"/>
        <v>0</v>
      </c>
    </row>
    <row r="112" spans="13:15" x14ac:dyDescent="0.2">
      <c r="M112" s="142" t="s">
        <v>457</v>
      </c>
      <c r="N112" s="136"/>
      <c r="O112" s="132">
        <f t="shared" si="1"/>
        <v>0</v>
      </c>
    </row>
    <row r="113" spans="13:15" x14ac:dyDescent="0.2">
      <c r="M113" s="142" t="s">
        <v>458</v>
      </c>
      <c r="N113" s="136">
        <v>1</v>
      </c>
      <c r="O113" s="132">
        <f t="shared" si="1"/>
        <v>0</v>
      </c>
    </row>
    <row r="114" spans="13:15" x14ac:dyDescent="0.2">
      <c r="M114" s="142" t="s">
        <v>459</v>
      </c>
      <c r="N114" s="136">
        <v>2</v>
      </c>
      <c r="O114" s="132">
        <f t="shared" si="1"/>
        <v>0</v>
      </c>
    </row>
    <row r="115" spans="13:15" x14ac:dyDescent="0.2">
      <c r="M115" s="142" t="s">
        <v>460</v>
      </c>
      <c r="N115" s="136">
        <v>2</v>
      </c>
      <c r="O115" s="132">
        <f t="shared" si="1"/>
        <v>0</v>
      </c>
    </row>
    <row r="116" spans="13:15" x14ac:dyDescent="0.2">
      <c r="M116" s="142" t="s">
        <v>62</v>
      </c>
      <c r="N116" s="136">
        <v>2</v>
      </c>
      <c r="O116" s="132">
        <f t="shared" si="1"/>
        <v>0</v>
      </c>
    </row>
    <row r="117" spans="13:15" x14ac:dyDescent="0.2">
      <c r="M117" s="142" t="s">
        <v>461</v>
      </c>
      <c r="N117" s="136"/>
      <c r="O117" s="132">
        <f t="shared" si="1"/>
        <v>0</v>
      </c>
    </row>
    <row r="118" spans="13:15" x14ac:dyDescent="0.2">
      <c r="M118" s="142" t="s">
        <v>63</v>
      </c>
      <c r="N118" s="136"/>
      <c r="O118" s="132">
        <f t="shared" si="1"/>
        <v>0</v>
      </c>
    </row>
    <row r="119" spans="13:15" x14ac:dyDescent="0.2">
      <c r="M119" s="142" t="s">
        <v>462</v>
      </c>
      <c r="N119" s="136">
        <v>2</v>
      </c>
      <c r="O119" s="132">
        <f t="shared" si="1"/>
        <v>0</v>
      </c>
    </row>
    <row r="120" spans="13:15" x14ac:dyDescent="0.2">
      <c r="M120" s="142" t="s">
        <v>463</v>
      </c>
      <c r="N120" s="136">
        <v>2</v>
      </c>
      <c r="O120" s="132">
        <f t="shared" si="1"/>
        <v>0</v>
      </c>
    </row>
    <row r="121" spans="13:15" x14ac:dyDescent="0.2">
      <c r="M121" s="142" t="s">
        <v>464</v>
      </c>
      <c r="N121" s="136">
        <v>1</v>
      </c>
      <c r="O121" s="132">
        <f t="shared" si="1"/>
        <v>0</v>
      </c>
    </row>
    <row r="122" spans="13:15" x14ac:dyDescent="0.2">
      <c r="O122" s="132">
        <f t="shared" si="1"/>
        <v>0</v>
      </c>
    </row>
    <row r="123" spans="13:15" x14ac:dyDescent="0.2">
      <c r="O123" s="132">
        <f t="shared" si="1"/>
        <v>0</v>
      </c>
    </row>
    <row r="124" spans="13:15" x14ac:dyDescent="0.2">
      <c r="O124" s="132">
        <f t="shared" si="1"/>
        <v>0</v>
      </c>
    </row>
    <row r="125" spans="13:15" x14ac:dyDescent="0.2">
      <c r="O125" s="132">
        <f t="shared" si="1"/>
        <v>0</v>
      </c>
    </row>
    <row r="126" spans="13:15" x14ac:dyDescent="0.2">
      <c r="O126" s="132">
        <f t="shared" si="1"/>
        <v>0</v>
      </c>
    </row>
    <row r="127" spans="13:15" x14ac:dyDescent="0.2">
      <c r="O127" s="132">
        <f t="shared" si="1"/>
        <v>0</v>
      </c>
    </row>
    <row r="128" spans="13:15" x14ac:dyDescent="0.2">
      <c r="O128" s="132">
        <f t="shared" si="1"/>
        <v>0</v>
      </c>
    </row>
  </sheetData>
  <mergeCells count="53">
    <mergeCell ref="D2:E2"/>
    <mergeCell ref="H2:I2"/>
    <mergeCell ref="D3:E3"/>
    <mergeCell ref="H3:I3"/>
    <mergeCell ref="D4:E4"/>
    <mergeCell ref="H4:I4"/>
    <mergeCell ref="C32:E32"/>
    <mergeCell ref="H6:I6"/>
    <mergeCell ref="G9:H9"/>
    <mergeCell ref="E12:G14"/>
    <mergeCell ref="B13:D14"/>
    <mergeCell ref="C25:E26"/>
    <mergeCell ref="F25:F26"/>
    <mergeCell ref="G25:G26"/>
    <mergeCell ref="I25:I26"/>
    <mergeCell ref="C27:E27"/>
    <mergeCell ref="C28:E28"/>
    <mergeCell ref="C29:E29"/>
    <mergeCell ref="C30:E30"/>
    <mergeCell ref="C31:E31"/>
    <mergeCell ref="C49:E49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B51:I52"/>
    <mergeCell ref="E53:F53"/>
    <mergeCell ref="G53:I53"/>
    <mergeCell ref="E54:F54"/>
    <mergeCell ref="G54:I54"/>
    <mergeCell ref="E58:F58"/>
    <mergeCell ref="G58:I58"/>
    <mergeCell ref="B59:I59"/>
    <mergeCell ref="H61:I61"/>
    <mergeCell ref="C44:E44"/>
    <mergeCell ref="C45:E45"/>
    <mergeCell ref="C46:E46"/>
    <mergeCell ref="C47:E47"/>
    <mergeCell ref="C48:E48"/>
    <mergeCell ref="B56:D56"/>
    <mergeCell ref="E56:F56"/>
    <mergeCell ref="G56:I56"/>
    <mergeCell ref="B57:D57"/>
    <mergeCell ref="E57:F57"/>
    <mergeCell ref="G57:I57"/>
    <mergeCell ref="B50:D50"/>
  </mergeCells>
  <printOptions horizontalCentered="1"/>
  <pageMargins left="0.25" right="0.25" top="1" bottom="0.25" header="0.5" footer="0.5"/>
  <pageSetup paperSize="9" scale="90" orientation="portrait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>
      <pane xSplit="6" ySplit="7" topLeftCell="G11" activePane="bottomRight" state="frozen"/>
      <selection activeCell="D15" sqref="D15"/>
      <selection pane="topRight" activeCell="D15" sqref="D15"/>
      <selection pane="bottomLeft" activeCell="D15" sqref="D15"/>
      <selection pane="bottomRight" activeCell="B11" sqref="B11"/>
    </sheetView>
  </sheetViews>
  <sheetFormatPr defaultRowHeight="12.75" x14ac:dyDescent="0.2"/>
  <cols>
    <col min="1" max="1" width="4" style="1" customWidth="1"/>
    <col min="2" max="2" width="32.5703125" style="1" customWidth="1"/>
    <col min="3" max="3" width="5.85546875" style="19" customWidth="1"/>
    <col min="4" max="4" width="8.5703125" style="20" bestFit="1" customWidth="1"/>
    <col min="5" max="5" width="7.5703125" style="19" customWidth="1"/>
    <col min="6" max="6" width="10.140625" style="20" customWidth="1"/>
    <col min="7" max="7" width="3.85546875" style="19" bestFit="1" customWidth="1"/>
    <col min="8" max="8" width="8.42578125" style="1" bestFit="1" customWidth="1"/>
    <col min="9" max="9" width="4.28515625" style="1" bestFit="1" customWidth="1"/>
    <col min="10" max="10" width="4.5703125" style="1" bestFit="1" customWidth="1"/>
    <col min="11" max="11" width="2.85546875" style="19" bestFit="1" customWidth="1"/>
    <col min="12" max="12" width="9.28515625" style="20" customWidth="1"/>
    <col min="13" max="13" width="4.42578125" style="1" bestFit="1" customWidth="1"/>
    <col min="14" max="14" width="9" style="1" bestFit="1" customWidth="1"/>
    <col min="15" max="15" width="2.85546875" style="1" bestFit="1" customWidth="1"/>
    <col min="16" max="16" width="5" style="1" bestFit="1" customWidth="1"/>
    <col min="17" max="17" width="2.85546875" style="19" bestFit="1" customWidth="1"/>
    <col min="18" max="18" width="5.28515625" style="20" bestFit="1" customWidth="1"/>
    <col min="19" max="19" width="3.85546875" style="1" customWidth="1"/>
    <col min="20" max="20" width="9.42578125" style="1" customWidth="1"/>
    <col min="21" max="21" width="2.85546875" style="1" bestFit="1" customWidth="1"/>
    <col min="22" max="22" width="4.5703125" style="1" bestFit="1" customWidth="1"/>
    <col min="23" max="23" width="2.85546875" style="19" bestFit="1" customWidth="1"/>
    <col min="24" max="24" width="4.28515625" style="20" customWidth="1"/>
    <col min="25" max="25" width="3.85546875" style="19" bestFit="1" customWidth="1"/>
    <col min="26" max="26" width="8.5703125" style="1" customWidth="1"/>
    <col min="27" max="27" width="2.85546875" style="1" bestFit="1" customWidth="1"/>
    <col min="28" max="28" width="3.5703125" style="1" customWidth="1"/>
    <col min="29" max="29" width="3.7109375" style="19" customWidth="1"/>
    <col min="30" max="30" width="4" style="20" customWidth="1"/>
    <col min="31" max="256" width="9.140625" style="1"/>
    <col min="257" max="257" width="3.7109375" style="1" customWidth="1"/>
    <col min="258" max="258" width="20.5703125" style="1" customWidth="1"/>
    <col min="259" max="259" width="5.28515625" style="1" customWidth="1"/>
    <col min="260" max="260" width="9.140625" style="1"/>
    <col min="261" max="261" width="7.7109375" style="1" customWidth="1"/>
    <col min="262" max="262" width="10.28515625" style="1" customWidth="1"/>
    <col min="263" max="263" width="5.42578125" style="1" customWidth="1"/>
    <col min="264" max="264" width="6.140625" style="1" customWidth="1"/>
    <col min="265" max="265" width="3.28515625" style="1" customWidth="1"/>
    <col min="266" max="266" width="4.7109375" style="1" customWidth="1"/>
    <col min="267" max="267" width="3.7109375" style="1" customWidth="1"/>
    <col min="268" max="268" width="6.28515625" style="1" customWidth="1"/>
    <col min="269" max="269" width="7.5703125" style="1" customWidth="1"/>
    <col min="270" max="270" width="8" style="1" customWidth="1"/>
    <col min="271" max="271" width="3.5703125" style="1" customWidth="1"/>
    <col min="272" max="272" width="3.85546875" style="1" customWidth="1"/>
    <col min="273" max="273" width="6.140625" style="1" customWidth="1"/>
    <col min="274" max="274" width="9" style="1" customWidth="1"/>
    <col min="275" max="275" width="6.28515625" style="1" customWidth="1"/>
    <col min="276" max="276" width="8.42578125" style="1" customWidth="1"/>
    <col min="277" max="277" width="4" style="1" customWidth="1"/>
    <col min="278" max="278" width="4.7109375" style="1" customWidth="1"/>
    <col min="279" max="279" width="3.28515625" style="1" customWidth="1"/>
    <col min="280" max="280" width="6.85546875" style="1" customWidth="1"/>
    <col min="281" max="281" width="6.42578125" style="1" customWidth="1"/>
    <col min="282" max="282" width="4.7109375" style="1" customWidth="1"/>
    <col min="283" max="283" width="3.85546875" style="1" customWidth="1"/>
    <col min="284" max="284" width="4.7109375" style="1" customWidth="1"/>
    <col min="285" max="285" width="3.7109375" style="1" customWidth="1"/>
    <col min="286" max="286" width="5.5703125" style="1" customWidth="1"/>
    <col min="287" max="512" width="9.140625" style="1"/>
    <col min="513" max="513" width="3.7109375" style="1" customWidth="1"/>
    <col min="514" max="514" width="20.5703125" style="1" customWidth="1"/>
    <col min="515" max="515" width="5.28515625" style="1" customWidth="1"/>
    <col min="516" max="516" width="9.140625" style="1"/>
    <col min="517" max="517" width="7.7109375" style="1" customWidth="1"/>
    <col min="518" max="518" width="10.28515625" style="1" customWidth="1"/>
    <col min="519" max="519" width="5.42578125" style="1" customWidth="1"/>
    <col min="520" max="520" width="6.140625" style="1" customWidth="1"/>
    <col min="521" max="521" width="3.28515625" style="1" customWidth="1"/>
    <col min="522" max="522" width="4.7109375" style="1" customWidth="1"/>
    <col min="523" max="523" width="3.7109375" style="1" customWidth="1"/>
    <col min="524" max="524" width="6.28515625" style="1" customWidth="1"/>
    <col min="525" max="525" width="7.5703125" style="1" customWidth="1"/>
    <col min="526" max="526" width="8" style="1" customWidth="1"/>
    <col min="527" max="527" width="3.5703125" style="1" customWidth="1"/>
    <col min="528" max="528" width="3.85546875" style="1" customWidth="1"/>
    <col min="529" max="529" width="6.140625" style="1" customWidth="1"/>
    <col min="530" max="530" width="9" style="1" customWidth="1"/>
    <col min="531" max="531" width="6.28515625" style="1" customWidth="1"/>
    <col min="532" max="532" width="8.42578125" style="1" customWidth="1"/>
    <col min="533" max="533" width="4" style="1" customWidth="1"/>
    <col min="534" max="534" width="4.7109375" style="1" customWidth="1"/>
    <col min="535" max="535" width="3.28515625" style="1" customWidth="1"/>
    <col min="536" max="536" width="6.85546875" style="1" customWidth="1"/>
    <col min="537" max="537" width="6.42578125" style="1" customWidth="1"/>
    <col min="538" max="538" width="4.7109375" style="1" customWidth="1"/>
    <col min="539" max="539" width="3.85546875" style="1" customWidth="1"/>
    <col min="540" max="540" width="4.7109375" style="1" customWidth="1"/>
    <col min="541" max="541" width="3.7109375" style="1" customWidth="1"/>
    <col min="542" max="542" width="5.5703125" style="1" customWidth="1"/>
    <col min="543" max="768" width="9.140625" style="1"/>
    <col min="769" max="769" width="3.7109375" style="1" customWidth="1"/>
    <col min="770" max="770" width="20.5703125" style="1" customWidth="1"/>
    <col min="771" max="771" width="5.28515625" style="1" customWidth="1"/>
    <col min="772" max="772" width="9.140625" style="1"/>
    <col min="773" max="773" width="7.7109375" style="1" customWidth="1"/>
    <col min="774" max="774" width="10.28515625" style="1" customWidth="1"/>
    <col min="775" max="775" width="5.42578125" style="1" customWidth="1"/>
    <col min="776" max="776" width="6.140625" style="1" customWidth="1"/>
    <col min="777" max="777" width="3.28515625" style="1" customWidth="1"/>
    <col min="778" max="778" width="4.7109375" style="1" customWidth="1"/>
    <col min="779" max="779" width="3.7109375" style="1" customWidth="1"/>
    <col min="780" max="780" width="6.28515625" style="1" customWidth="1"/>
    <col min="781" max="781" width="7.5703125" style="1" customWidth="1"/>
    <col min="782" max="782" width="8" style="1" customWidth="1"/>
    <col min="783" max="783" width="3.5703125" style="1" customWidth="1"/>
    <col min="784" max="784" width="3.85546875" style="1" customWidth="1"/>
    <col min="785" max="785" width="6.140625" style="1" customWidth="1"/>
    <col min="786" max="786" width="9" style="1" customWidth="1"/>
    <col min="787" max="787" width="6.28515625" style="1" customWidth="1"/>
    <col min="788" max="788" width="8.42578125" style="1" customWidth="1"/>
    <col min="789" max="789" width="4" style="1" customWidth="1"/>
    <col min="790" max="790" width="4.7109375" style="1" customWidth="1"/>
    <col min="791" max="791" width="3.28515625" style="1" customWidth="1"/>
    <col min="792" max="792" width="6.85546875" style="1" customWidth="1"/>
    <col min="793" max="793" width="6.42578125" style="1" customWidth="1"/>
    <col min="794" max="794" width="4.7109375" style="1" customWidth="1"/>
    <col min="795" max="795" width="3.85546875" style="1" customWidth="1"/>
    <col min="796" max="796" width="4.7109375" style="1" customWidth="1"/>
    <col min="797" max="797" width="3.7109375" style="1" customWidth="1"/>
    <col min="798" max="798" width="5.5703125" style="1" customWidth="1"/>
    <col min="799" max="1024" width="9.140625" style="1"/>
    <col min="1025" max="1025" width="3.7109375" style="1" customWidth="1"/>
    <col min="1026" max="1026" width="20.5703125" style="1" customWidth="1"/>
    <col min="1027" max="1027" width="5.28515625" style="1" customWidth="1"/>
    <col min="1028" max="1028" width="9.140625" style="1"/>
    <col min="1029" max="1029" width="7.7109375" style="1" customWidth="1"/>
    <col min="1030" max="1030" width="10.28515625" style="1" customWidth="1"/>
    <col min="1031" max="1031" width="5.42578125" style="1" customWidth="1"/>
    <col min="1032" max="1032" width="6.140625" style="1" customWidth="1"/>
    <col min="1033" max="1033" width="3.28515625" style="1" customWidth="1"/>
    <col min="1034" max="1034" width="4.7109375" style="1" customWidth="1"/>
    <col min="1035" max="1035" width="3.7109375" style="1" customWidth="1"/>
    <col min="1036" max="1036" width="6.28515625" style="1" customWidth="1"/>
    <col min="1037" max="1037" width="7.5703125" style="1" customWidth="1"/>
    <col min="1038" max="1038" width="8" style="1" customWidth="1"/>
    <col min="1039" max="1039" width="3.5703125" style="1" customWidth="1"/>
    <col min="1040" max="1040" width="3.85546875" style="1" customWidth="1"/>
    <col min="1041" max="1041" width="6.140625" style="1" customWidth="1"/>
    <col min="1042" max="1042" width="9" style="1" customWidth="1"/>
    <col min="1043" max="1043" width="6.28515625" style="1" customWidth="1"/>
    <col min="1044" max="1044" width="8.42578125" style="1" customWidth="1"/>
    <col min="1045" max="1045" width="4" style="1" customWidth="1"/>
    <col min="1046" max="1046" width="4.7109375" style="1" customWidth="1"/>
    <col min="1047" max="1047" width="3.28515625" style="1" customWidth="1"/>
    <col min="1048" max="1048" width="6.85546875" style="1" customWidth="1"/>
    <col min="1049" max="1049" width="6.42578125" style="1" customWidth="1"/>
    <col min="1050" max="1050" width="4.7109375" style="1" customWidth="1"/>
    <col min="1051" max="1051" width="3.85546875" style="1" customWidth="1"/>
    <col min="1052" max="1052" width="4.7109375" style="1" customWidth="1"/>
    <col min="1053" max="1053" width="3.7109375" style="1" customWidth="1"/>
    <col min="1054" max="1054" width="5.5703125" style="1" customWidth="1"/>
    <col min="1055" max="1280" width="9.140625" style="1"/>
    <col min="1281" max="1281" width="3.7109375" style="1" customWidth="1"/>
    <col min="1282" max="1282" width="20.5703125" style="1" customWidth="1"/>
    <col min="1283" max="1283" width="5.28515625" style="1" customWidth="1"/>
    <col min="1284" max="1284" width="9.140625" style="1"/>
    <col min="1285" max="1285" width="7.7109375" style="1" customWidth="1"/>
    <col min="1286" max="1286" width="10.28515625" style="1" customWidth="1"/>
    <col min="1287" max="1287" width="5.42578125" style="1" customWidth="1"/>
    <col min="1288" max="1288" width="6.140625" style="1" customWidth="1"/>
    <col min="1289" max="1289" width="3.28515625" style="1" customWidth="1"/>
    <col min="1290" max="1290" width="4.7109375" style="1" customWidth="1"/>
    <col min="1291" max="1291" width="3.7109375" style="1" customWidth="1"/>
    <col min="1292" max="1292" width="6.28515625" style="1" customWidth="1"/>
    <col min="1293" max="1293" width="7.5703125" style="1" customWidth="1"/>
    <col min="1294" max="1294" width="8" style="1" customWidth="1"/>
    <col min="1295" max="1295" width="3.5703125" style="1" customWidth="1"/>
    <col min="1296" max="1296" width="3.85546875" style="1" customWidth="1"/>
    <col min="1297" max="1297" width="6.140625" style="1" customWidth="1"/>
    <col min="1298" max="1298" width="9" style="1" customWidth="1"/>
    <col min="1299" max="1299" width="6.28515625" style="1" customWidth="1"/>
    <col min="1300" max="1300" width="8.42578125" style="1" customWidth="1"/>
    <col min="1301" max="1301" width="4" style="1" customWidth="1"/>
    <col min="1302" max="1302" width="4.7109375" style="1" customWidth="1"/>
    <col min="1303" max="1303" width="3.28515625" style="1" customWidth="1"/>
    <col min="1304" max="1304" width="6.85546875" style="1" customWidth="1"/>
    <col min="1305" max="1305" width="6.42578125" style="1" customWidth="1"/>
    <col min="1306" max="1306" width="4.7109375" style="1" customWidth="1"/>
    <col min="1307" max="1307" width="3.85546875" style="1" customWidth="1"/>
    <col min="1308" max="1308" width="4.7109375" style="1" customWidth="1"/>
    <col min="1309" max="1309" width="3.7109375" style="1" customWidth="1"/>
    <col min="1310" max="1310" width="5.5703125" style="1" customWidth="1"/>
    <col min="1311" max="1536" width="9.140625" style="1"/>
    <col min="1537" max="1537" width="3.7109375" style="1" customWidth="1"/>
    <col min="1538" max="1538" width="20.5703125" style="1" customWidth="1"/>
    <col min="1539" max="1539" width="5.28515625" style="1" customWidth="1"/>
    <col min="1540" max="1540" width="9.140625" style="1"/>
    <col min="1541" max="1541" width="7.7109375" style="1" customWidth="1"/>
    <col min="1542" max="1542" width="10.28515625" style="1" customWidth="1"/>
    <col min="1543" max="1543" width="5.42578125" style="1" customWidth="1"/>
    <col min="1544" max="1544" width="6.140625" style="1" customWidth="1"/>
    <col min="1545" max="1545" width="3.28515625" style="1" customWidth="1"/>
    <col min="1546" max="1546" width="4.7109375" style="1" customWidth="1"/>
    <col min="1547" max="1547" width="3.7109375" style="1" customWidth="1"/>
    <col min="1548" max="1548" width="6.28515625" style="1" customWidth="1"/>
    <col min="1549" max="1549" width="7.5703125" style="1" customWidth="1"/>
    <col min="1550" max="1550" width="8" style="1" customWidth="1"/>
    <col min="1551" max="1551" width="3.5703125" style="1" customWidth="1"/>
    <col min="1552" max="1552" width="3.85546875" style="1" customWidth="1"/>
    <col min="1553" max="1553" width="6.140625" style="1" customWidth="1"/>
    <col min="1554" max="1554" width="9" style="1" customWidth="1"/>
    <col min="1555" max="1555" width="6.28515625" style="1" customWidth="1"/>
    <col min="1556" max="1556" width="8.42578125" style="1" customWidth="1"/>
    <col min="1557" max="1557" width="4" style="1" customWidth="1"/>
    <col min="1558" max="1558" width="4.7109375" style="1" customWidth="1"/>
    <col min="1559" max="1559" width="3.28515625" style="1" customWidth="1"/>
    <col min="1560" max="1560" width="6.85546875" style="1" customWidth="1"/>
    <col min="1561" max="1561" width="6.42578125" style="1" customWidth="1"/>
    <col min="1562" max="1562" width="4.7109375" style="1" customWidth="1"/>
    <col min="1563" max="1563" width="3.85546875" style="1" customWidth="1"/>
    <col min="1564" max="1564" width="4.7109375" style="1" customWidth="1"/>
    <col min="1565" max="1565" width="3.7109375" style="1" customWidth="1"/>
    <col min="1566" max="1566" width="5.5703125" style="1" customWidth="1"/>
    <col min="1567" max="1792" width="9.140625" style="1"/>
    <col min="1793" max="1793" width="3.7109375" style="1" customWidth="1"/>
    <col min="1794" max="1794" width="20.5703125" style="1" customWidth="1"/>
    <col min="1795" max="1795" width="5.28515625" style="1" customWidth="1"/>
    <col min="1796" max="1796" width="9.140625" style="1"/>
    <col min="1797" max="1797" width="7.7109375" style="1" customWidth="1"/>
    <col min="1798" max="1798" width="10.28515625" style="1" customWidth="1"/>
    <col min="1799" max="1799" width="5.42578125" style="1" customWidth="1"/>
    <col min="1800" max="1800" width="6.140625" style="1" customWidth="1"/>
    <col min="1801" max="1801" width="3.28515625" style="1" customWidth="1"/>
    <col min="1802" max="1802" width="4.7109375" style="1" customWidth="1"/>
    <col min="1803" max="1803" width="3.7109375" style="1" customWidth="1"/>
    <col min="1804" max="1804" width="6.28515625" style="1" customWidth="1"/>
    <col min="1805" max="1805" width="7.5703125" style="1" customWidth="1"/>
    <col min="1806" max="1806" width="8" style="1" customWidth="1"/>
    <col min="1807" max="1807" width="3.5703125" style="1" customWidth="1"/>
    <col min="1808" max="1808" width="3.85546875" style="1" customWidth="1"/>
    <col min="1809" max="1809" width="6.140625" style="1" customWidth="1"/>
    <col min="1810" max="1810" width="9" style="1" customWidth="1"/>
    <col min="1811" max="1811" width="6.28515625" style="1" customWidth="1"/>
    <col min="1812" max="1812" width="8.42578125" style="1" customWidth="1"/>
    <col min="1813" max="1813" width="4" style="1" customWidth="1"/>
    <col min="1814" max="1814" width="4.7109375" style="1" customWidth="1"/>
    <col min="1815" max="1815" width="3.28515625" style="1" customWidth="1"/>
    <col min="1816" max="1816" width="6.85546875" style="1" customWidth="1"/>
    <col min="1817" max="1817" width="6.42578125" style="1" customWidth="1"/>
    <col min="1818" max="1818" width="4.7109375" style="1" customWidth="1"/>
    <col min="1819" max="1819" width="3.85546875" style="1" customWidth="1"/>
    <col min="1820" max="1820" width="4.7109375" style="1" customWidth="1"/>
    <col min="1821" max="1821" width="3.7109375" style="1" customWidth="1"/>
    <col min="1822" max="1822" width="5.5703125" style="1" customWidth="1"/>
    <col min="1823" max="2048" width="9.140625" style="1"/>
    <col min="2049" max="2049" width="3.7109375" style="1" customWidth="1"/>
    <col min="2050" max="2050" width="20.5703125" style="1" customWidth="1"/>
    <col min="2051" max="2051" width="5.28515625" style="1" customWidth="1"/>
    <col min="2052" max="2052" width="9.140625" style="1"/>
    <col min="2053" max="2053" width="7.7109375" style="1" customWidth="1"/>
    <col min="2054" max="2054" width="10.28515625" style="1" customWidth="1"/>
    <col min="2055" max="2055" width="5.42578125" style="1" customWidth="1"/>
    <col min="2056" max="2056" width="6.140625" style="1" customWidth="1"/>
    <col min="2057" max="2057" width="3.28515625" style="1" customWidth="1"/>
    <col min="2058" max="2058" width="4.7109375" style="1" customWidth="1"/>
    <col min="2059" max="2059" width="3.7109375" style="1" customWidth="1"/>
    <col min="2060" max="2060" width="6.28515625" style="1" customWidth="1"/>
    <col min="2061" max="2061" width="7.5703125" style="1" customWidth="1"/>
    <col min="2062" max="2062" width="8" style="1" customWidth="1"/>
    <col min="2063" max="2063" width="3.5703125" style="1" customWidth="1"/>
    <col min="2064" max="2064" width="3.85546875" style="1" customWidth="1"/>
    <col min="2065" max="2065" width="6.140625" style="1" customWidth="1"/>
    <col min="2066" max="2066" width="9" style="1" customWidth="1"/>
    <col min="2067" max="2067" width="6.28515625" style="1" customWidth="1"/>
    <col min="2068" max="2068" width="8.42578125" style="1" customWidth="1"/>
    <col min="2069" max="2069" width="4" style="1" customWidth="1"/>
    <col min="2070" max="2070" width="4.7109375" style="1" customWidth="1"/>
    <col min="2071" max="2071" width="3.28515625" style="1" customWidth="1"/>
    <col min="2072" max="2072" width="6.85546875" style="1" customWidth="1"/>
    <col min="2073" max="2073" width="6.42578125" style="1" customWidth="1"/>
    <col min="2074" max="2074" width="4.7109375" style="1" customWidth="1"/>
    <col min="2075" max="2075" width="3.85546875" style="1" customWidth="1"/>
    <col min="2076" max="2076" width="4.7109375" style="1" customWidth="1"/>
    <col min="2077" max="2077" width="3.7109375" style="1" customWidth="1"/>
    <col min="2078" max="2078" width="5.5703125" style="1" customWidth="1"/>
    <col min="2079" max="2304" width="9.140625" style="1"/>
    <col min="2305" max="2305" width="3.7109375" style="1" customWidth="1"/>
    <col min="2306" max="2306" width="20.5703125" style="1" customWidth="1"/>
    <col min="2307" max="2307" width="5.28515625" style="1" customWidth="1"/>
    <col min="2308" max="2308" width="9.140625" style="1"/>
    <col min="2309" max="2309" width="7.7109375" style="1" customWidth="1"/>
    <col min="2310" max="2310" width="10.28515625" style="1" customWidth="1"/>
    <col min="2311" max="2311" width="5.42578125" style="1" customWidth="1"/>
    <col min="2312" max="2312" width="6.140625" style="1" customWidth="1"/>
    <col min="2313" max="2313" width="3.28515625" style="1" customWidth="1"/>
    <col min="2314" max="2314" width="4.7109375" style="1" customWidth="1"/>
    <col min="2315" max="2315" width="3.7109375" style="1" customWidth="1"/>
    <col min="2316" max="2316" width="6.28515625" style="1" customWidth="1"/>
    <col min="2317" max="2317" width="7.5703125" style="1" customWidth="1"/>
    <col min="2318" max="2318" width="8" style="1" customWidth="1"/>
    <col min="2319" max="2319" width="3.5703125" style="1" customWidth="1"/>
    <col min="2320" max="2320" width="3.85546875" style="1" customWidth="1"/>
    <col min="2321" max="2321" width="6.140625" style="1" customWidth="1"/>
    <col min="2322" max="2322" width="9" style="1" customWidth="1"/>
    <col min="2323" max="2323" width="6.28515625" style="1" customWidth="1"/>
    <col min="2324" max="2324" width="8.42578125" style="1" customWidth="1"/>
    <col min="2325" max="2325" width="4" style="1" customWidth="1"/>
    <col min="2326" max="2326" width="4.7109375" style="1" customWidth="1"/>
    <col min="2327" max="2327" width="3.28515625" style="1" customWidth="1"/>
    <col min="2328" max="2328" width="6.85546875" style="1" customWidth="1"/>
    <col min="2329" max="2329" width="6.42578125" style="1" customWidth="1"/>
    <col min="2330" max="2330" width="4.7109375" style="1" customWidth="1"/>
    <col min="2331" max="2331" width="3.85546875" style="1" customWidth="1"/>
    <col min="2332" max="2332" width="4.7109375" style="1" customWidth="1"/>
    <col min="2333" max="2333" width="3.7109375" style="1" customWidth="1"/>
    <col min="2334" max="2334" width="5.5703125" style="1" customWidth="1"/>
    <col min="2335" max="2560" width="9.140625" style="1"/>
    <col min="2561" max="2561" width="3.7109375" style="1" customWidth="1"/>
    <col min="2562" max="2562" width="20.5703125" style="1" customWidth="1"/>
    <col min="2563" max="2563" width="5.28515625" style="1" customWidth="1"/>
    <col min="2564" max="2564" width="9.140625" style="1"/>
    <col min="2565" max="2565" width="7.7109375" style="1" customWidth="1"/>
    <col min="2566" max="2566" width="10.28515625" style="1" customWidth="1"/>
    <col min="2567" max="2567" width="5.42578125" style="1" customWidth="1"/>
    <col min="2568" max="2568" width="6.140625" style="1" customWidth="1"/>
    <col min="2569" max="2569" width="3.28515625" style="1" customWidth="1"/>
    <col min="2570" max="2570" width="4.7109375" style="1" customWidth="1"/>
    <col min="2571" max="2571" width="3.7109375" style="1" customWidth="1"/>
    <col min="2572" max="2572" width="6.28515625" style="1" customWidth="1"/>
    <col min="2573" max="2573" width="7.5703125" style="1" customWidth="1"/>
    <col min="2574" max="2574" width="8" style="1" customWidth="1"/>
    <col min="2575" max="2575" width="3.5703125" style="1" customWidth="1"/>
    <col min="2576" max="2576" width="3.85546875" style="1" customWidth="1"/>
    <col min="2577" max="2577" width="6.140625" style="1" customWidth="1"/>
    <col min="2578" max="2578" width="9" style="1" customWidth="1"/>
    <col min="2579" max="2579" width="6.28515625" style="1" customWidth="1"/>
    <col min="2580" max="2580" width="8.42578125" style="1" customWidth="1"/>
    <col min="2581" max="2581" width="4" style="1" customWidth="1"/>
    <col min="2582" max="2582" width="4.7109375" style="1" customWidth="1"/>
    <col min="2583" max="2583" width="3.28515625" style="1" customWidth="1"/>
    <col min="2584" max="2584" width="6.85546875" style="1" customWidth="1"/>
    <col min="2585" max="2585" width="6.42578125" style="1" customWidth="1"/>
    <col min="2586" max="2586" width="4.7109375" style="1" customWidth="1"/>
    <col min="2587" max="2587" width="3.85546875" style="1" customWidth="1"/>
    <col min="2588" max="2588" width="4.7109375" style="1" customWidth="1"/>
    <col min="2589" max="2589" width="3.7109375" style="1" customWidth="1"/>
    <col min="2590" max="2590" width="5.5703125" style="1" customWidth="1"/>
    <col min="2591" max="2816" width="9.140625" style="1"/>
    <col min="2817" max="2817" width="3.7109375" style="1" customWidth="1"/>
    <col min="2818" max="2818" width="20.5703125" style="1" customWidth="1"/>
    <col min="2819" max="2819" width="5.28515625" style="1" customWidth="1"/>
    <col min="2820" max="2820" width="9.140625" style="1"/>
    <col min="2821" max="2821" width="7.7109375" style="1" customWidth="1"/>
    <col min="2822" max="2822" width="10.28515625" style="1" customWidth="1"/>
    <col min="2823" max="2823" width="5.42578125" style="1" customWidth="1"/>
    <col min="2824" max="2824" width="6.140625" style="1" customWidth="1"/>
    <col min="2825" max="2825" width="3.28515625" style="1" customWidth="1"/>
    <col min="2826" max="2826" width="4.7109375" style="1" customWidth="1"/>
    <col min="2827" max="2827" width="3.7109375" style="1" customWidth="1"/>
    <col min="2828" max="2828" width="6.28515625" style="1" customWidth="1"/>
    <col min="2829" max="2829" width="7.5703125" style="1" customWidth="1"/>
    <col min="2830" max="2830" width="8" style="1" customWidth="1"/>
    <col min="2831" max="2831" width="3.5703125" style="1" customWidth="1"/>
    <col min="2832" max="2832" width="3.85546875" style="1" customWidth="1"/>
    <col min="2833" max="2833" width="6.140625" style="1" customWidth="1"/>
    <col min="2834" max="2834" width="9" style="1" customWidth="1"/>
    <col min="2835" max="2835" width="6.28515625" style="1" customWidth="1"/>
    <col min="2836" max="2836" width="8.42578125" style="1" customWidth="1"/>
    <col min="2837" max="2837" width="4" style="1" customWidth="1"/>
    <col min="2838" max="2838" width="4.7109375" style="1" customWidth="1"/>
    <col min="2839" max="2839" width="3.28515625" style="1" customWidth="1"/>
    <col min="2840" max="2840" width="6.85546875" style="1" customWidth="1"/>
    <col min="2841" max="2841" width="6.42578125" style="1" customWidth="1"/>
    <col min="2842" max="2842" width="4.7109375" style="1" customWidth="1"/>
    <col min="2843" max="2843" width="3.85546875" style="1" customWidth="1"/>
    <col min="2844" max="2844" width="4.7109375" style="1" customWidth="1"/>
    <col min="2845" max="2845" width="3.7109375" style="1" customWidth="1"/>
    <col min="2846" max="2846" width="5.5703125" style="1" customWidth="1"/>
    <col min="2847" max="3072" width="9.140625" style="1"/>
    <col min="3073" max="3073" width="3.7109375" style="1" customWidth="1"/>
    <col min="3074" max="3074" width="20.5703125" style="1" customWidth="1"/>
    <col min="3075" max="3075" width="5.28515625" style="1" customWidth="1"/>
    <col min="3076" max="3076" width="9.140625" style="1"/>
    <col min="3077" max="3077" width="7.7109375" style="1" customWidth="1"/>
    <col min="3078" max="3078" width="10.28515625" style="1" customWidth="1"/>
    <col min="3079" max="3079" width="5.42578125" style="1" customWidth="1"/>
    <col min="3080" max="3080" width="6.140625" style="1" customWidth="1"/>
    <col min="3081" max="3081" width="3.28515625" style="1" customWidth="1"/>
    <col min="3082" max="3082" width="4.7109375" style="1" customWidth="1"/>
    <col min="3083" max="3083" width="3.7109375" style="1" customWidth="1"/>
    <col min="3084" max="3084" width="6.28515625" style="1" customWidth="1"/>
    <col min="3085" max="3085" width="7.5703125" style="1" customWidth="1"/>
    <col min="3086" max="3086" width="8" style="1" customWidth="1"/>
    <col min="3087" max="3087" width="3.5703125" style="1" customWidth="1"/>
    <col min="3088" max="3088" width="3.85546875" style="1" customWidth="1"/>
    <col min="3089" max="3089" width="6.140625" style="1" customWidth="1"/>
    <col min="3090" max="3090" width="9" style="1" customWidth="1"/>
    <col min="3091" max="3091" width="6.28515625" style="1" customWidth="1"/>
    <col min="3092" max="3092" width="8.42578125" style="1" customWidth="1"/>
    <col min="3093" max="3093" width="4" style="1" customWidth="1"/>
    <col min="3094" max="3094" width="4.7109375" style="1" customWidth="1"/>
    <col min="3095" max="3095" width="3.28515625" style="1" customWidth="1"/>
    <col min="3096" max="3096" width="6.85546875" style="1" customWidth="1"/>
    <col min="3097" max="3097" width="6.42578125" style="1" customWidth="1"/>
    <col min="3098" max="3098" width="4.7109375" style="1" customWidth="1"/>
    <col min="3099" max="3099" width="3.85546875" style="1" customWidth="1"/>
    <col min="3100" max="3100" width="4.7109375" style="1" customWidth="1"/>
    <col min="3101" max="3101" width="3.7109375" style="1" customWidth="1"/>
    <col min="3102" max="3102" width="5.5703125" style="1" customWidth="1"/>
    <col min="3103" max="3328" width="9.140625" style="1"/>
    <col min="3329" max="3329" width="3.7109375" style="1" customWidth="1"/>
    <col min="3330" max="3330" width="20.5703125" style="1" customWidth="1"/>
    <col min="3331" max="3331" width="5.28515625" style="1" customWidth="1"/>
    <col min="3332" max="3332" width="9.140625" style="1"/>
    <col min="3333" max="3333" width="7.7109375" style="1" customWidth="1"/>
    <col min="3334" max="3334" width="10.28515625" style="1" customWidth="1"/>
    <col min="3335" max="3335" width="5.42578125" style="1" customWidth="1"/>
    <col min="3336" max="3336" width="6.140625" style="1" customWidth="1"/>
    <col min="3337" max="3337" width="3.28515625" style="1" customWidth="1"/>
    <col min="3338" max="3338" width="4.7109375" style="1" customWidth="1"/>
    <col min="3339" max="3339" width="3.7109375" style="1" customWidth="1"/>
    <col min="3340" max="3340" width="6.28515625" style="1" customWidth="1"/>
    <col min="3341" max="3341" width="7.5703125" style="1" customWidth="1"/>
    <col min="3342" max="3342" width="8" style="1" customWidth="1"/>
    <col min="3343" max="3343" width="3.5703125" style="1" customWidth="1"/>
    <col min="3344" max="3344" width="3.85546875" style="1" customWidth="1"/>
    <col min="3345" max="3345" width="6.140625" style="1" customWidth="1"/>
    <col min="3346" max="3346" width="9" style="1" customWidth="1"/>
    <col min="3347" max="3347" width="6.28515625" style="1" customWidth="1"/>
    <col min="3348" max="3348" width="8.42578125" style="1" customWidth="1"/>
    <col min="3349" max="3349" width="4" style="1" customWidth="1"/>
    <col min="3350" max="3350" width="4.7109375" style="1" customWidth="1"/>
    <col min="3351" max="3351" width="3.28515625" style="1" customWidth="1"/>
    <col min="3352" max="3352" width="6.85546875" style="1" customWidth="1"/>
    <col min="3353" max="3353" width="6.42578125" style="1" customWidth="1"/>
    <col min="3354" max="3354" width="4.7109375" style="1" customWidth="1"/>
    <col min="3355" max="3355" width="3.85546875" style="1" customWidth="1"/>
    <col min="3356" max="3356" width="4.7109375" style="1" customWidth="1"/>
    <col min="3357" max="3357" width="3.7109375" style="1" customWidth="1"/>
    <col min="3358" max="3358" width="5.5703125" style="1" customWidth="1"/>
    <col min="3359" max="3584" width="9.140625" style="1"/>
    <col min="3585" max="3585" width="3.7109375" style="1" customWidth="1"/>
    <col min="3586" max="3586" width="20.5703125" style="1" customWidth="1"/>
    <col min="3587" max="3587" width="5.28515625" style="1" customWidth="1"/>
    <col min="3588" max="3588" width="9.140625" style="1"/>
    <col min="3589" max="3589" width="7.7109375" style="1" customWidth="1"/>
    <col min="3590" max="3590" width="10.28515625" style="1" customWidth="1"/>
    <col min="3591" max="3591" width="5.42578125" style="1" customWidth="1"/>
    <col min="3592" max="3592" width="6.140625" style="1" customWidth="1"/>
    <col min="3593" max="3593" width="3.28515625" style="1" customWidth="1"/>
    <col min="3594" max="3594" width="4.7109375" style="1" customWidth="1"/>
    <col min="3595" max="3595" width="3.7109375" style="1" customWidth="1"/>
    <col min="3596" max="3596" width="6.28515625" style="1" customWidth="1"/>
    <col min="3597" max="3597" width="7.5703125" style="1" customWidth="1"/>
    <col min="3598" max="3598" width="8" style="1" customWidth="1"/>
    <col min="3599" max="3599" width="3.5703125" style="1" customWidth="1"/>
    <col min="3600" max="3600" width="3.85546875" style="1" customWidth="1"/>
    <col min="3601" max="3601" width="6.140625" style="1" customWidth="1"/>
    <col min="3602" max="3602" width="9" style="1" customWidth="1"/>
    <col min="3603" max="3603" width="6.28515625" style="1" customWidth="1"/>
    <col min="3604" max="3604" width="8.42578125" style="1" customWidth="1"/>
    <col min="3605" max="3605" width="4" style="1" customWidth="1"/>
    <col min="3606" max="3606" width="4.7109375" style="1" customWidth="1"/>
    <col min="3607" max="3607" width="3.28515625" style="1" customWidth="1"/>
    <col min="3608" max="3608" width="6.85546875" style="1" customWidth="1"/>
    <col min="3609" max="3609" width="6.42578125" style="1" customWidth="1"/>
    <col min="3610" max="3610" width="4.7109375" style="1" customWidth="1"/>
    <col min="3611" max="3611" width="3.85546875" style="1" customWidth="1"/>
    <col min="3612" max="3612" width="4.7109375" style="1" customWidth="1"/>
    <col min="3613" max="3613" width="3.7109375" style="1" customWidth="1"/>
    <col min="3614" max="3614" width="5.5703125" style="1" customWidth="1"/>
    <col min="3615" max="3840" width="9.140625" style="1"/>
    <col min="3841" max="3841" width="3.7109375" style="1" customWidth="1"/>
    <col min="3842" max="3842" width="20.5703125" style="1" customWidth="1"/>
    <col min="3843" max="3843" width="5.28515625" style="1" customWidth="1"/>
    <col min="3844" max="3844" width="9.140625" style="1"/>
    <col min="3845" max="3845" width="7.7109375" style="1" customWidth="1"/>
    <col min="3846" max="3846" width="10.28515625" style="1" customWidth="1"/>
    <col min="3847" max="3847" width="5.42578125" style="1" customWidth="1"/>
    <col min="3848" max="3848" width="6.140625" style="1" customWidth="1"/>
    <col min="3849" max="3849" width="3.28515625" style="1" customWidth="1"/>
    <col min="3850" max="3850" width="4.7109375" style="1" customWidth="1"/>
    <col min="3851" max="3851" width="3.7109375" style="1" customWidth="1"/>
    <col min="3852" max="3852" width="6.28515625" style="1" customWidth="1"/>
    <col min="3853" max="3853" width="7.5703125" style="1" customWidth="1"/>
    <col min="3854" max="3854" width="8" style="1" customWidth="1"/>
    <col min="3855" max="3855" width="3.5703125" style="1" customWidth="1"/>
    <col min="3856" max="3856" width="3.85546875" style="1" customWidth="1"/>
    <col min="3857" max="3857" width="6.140625" style="1" customWidth="1"/>
    <col min="3858" max="3858" width="9" style="1" customWidth="1"/>
    <col min="3859" max="3859" width="6.28515625" style="1" customWidth="1"/>
    <col min="3860" max="3860" width="8.42578125" style="1" customWidth="1"/>
    <col min="3861" max="3861" width="4" style="1" customWidth="1"/>
    <col min="3862" max="3862" width="4.7109375" style="1" customWidth="1"/>
    <col min="3863" max="3863" width="3.28515625" style="1" customWidth="1"/>
    <col min="3864" max="3864" width="6.85546875" style="1" customWidth="1"/>
    <col min="3865" max="3865" width="6.42578125" style="1" customWidth="1"/>
    <col min="3866" max="3866" width="4.7109375" style="1" customWidth="1"/>
    <col min="3867" max="3867" width="3.85546875" style="1" customWidth="1"/>
    <col min="3868" max="3868" width="4.7109375" style="1" customWidth="1"/>
    <col min="3869" max="3869" width="3.7109375" style="1" customWidth="1"/>
    <col min="3870" max="3870" width="5.5703125" style="1" customWidth="1"/>
    <col min="3871" max="4096" width="9.140625" style="1"/>
    <col min="4097" max="4097" width="3.7109375" style="1" customWidth="1"/>
    <col min="4098" max="4098" width="20.5703125" style="1" customWidth="1"/>
    <col min="4099" max="4099" width="5.28515625" style="1" customWidth="1"/>
    <col min="4100" max="4100" width="9.140625" style="1"/>
    <col min="4101" max="4101" width="7.7109375" style="1" customWidth="1"/>
    <col min="4102" max="4102" width="10.28515625" style="1" customWidth="1"/>
    <col min="4103" max="4103" width="5.42578125" style="1" customWidth="1"/>
    <col min="4104" max="4104" width="6.140625" style="1" customWidth="1"/>
    <col min="4105" max="4105" width="3.28515625" style="1" customWidth="1"/>
    <col min="4106" max="4106" width="4.7109375" style="1" customWidth="1"/>
    <col min="4107" max="4107" width="3.7109375" style="1" customWidth="1"/>
    <col min="4108" max="4108" width="6.28515625" style="1" customWidth="1"/>
    <col min="4109" max="4109" width="7.5703125" style="1" customWidth="1"/>
    <col min="4110" max="4110" width="8" style="1" customWidth="1"/>
    <col min="4111" max="4111" width="3.5703125" style="1" customWidth="1"/>
    <col min="4112" max="4112" width="3.85546875" style="1" customWidth="1"/>
    <col min="4113" max="4113" width="6.140625" style="1" customWidth="1"/>
    <col min="4114" max="4114" width="9" style="1" customWidth="1"/>
    <col min="4115" max="4115" width="6.28515625" style="1" customWidth="1"/>
    <col min="4116" max="4116" width="8.42578125" style="1" customWidth="1"/>
    <col min="4117" max="4117" width="4" style="1" customWidth="1"/>
    <col min="4118" max="4118" width="4.7109375" style="1" customWidth="1"/>
    <col min="4119" max="4119" width="3.28515625" style="1" customWidth="1"/>
    <col min="4120" max="4120" width="6.85546875" style="1" customWidth="1"/>
    <col min="4121" max="4121" width="6.42578125" style="1" customWidth="1"/>
    <col min="4122" max="4122" width="4.7109375" style="1" customWidth="1"/>
    <col min="4123" max="4123" width="3.85546875" style="1" customWidth="1"/>
    <col min="4124" max="4124" width="4.7109375" style="1" customWidth="1"/>
    <col min="4125" max="4125" width="3.7109375" style="1" customWidth="1"/>
    <col min="4126" max="4126" width="5.5703125" style="1" customWidth="1"/>
    <col min="4127" max="4352" width="9.140625" style="1"/>
    <col min="4353" max="4353" width="3.7109375" style="1" customWidth="1"/>
    <col min="4354" max="4354" width="20.5703125" style="1" customWidth="1"/>
    <col min="4355" max="4355" width="5.28515625" style="1" customWidth="1"/>
    <col min="4356" max="4356" width="9.140625" style="1"/>
    <col min="4357" max="4357" width="7.7109375" style="1" customWidth="1"/>
    <col min="4358" max="4358" width="10.28515625" style="1" customWidth="1"/>
    <col min="4359" max="4359" width="5.42578125" style="1" customWidth="1"/>
    <col min="4360" max="4360" width="6.140625" style="1" customWidth="1"/>
    <col min="4361" max="4361" width="3.28515625" style="1" customWidth="1"/>
    <col min="4362" max="4362" width="4.7109375" style="1" customWidth="1"/>
    <col min="4363" max="4363" width="3.7109375" style="1" customWidth="1"/>
    <col min="4364" max="4364" width="6.28515625" style="1" customWidth="1"/>
    <col min="4365" max="4365" width="7.5703125" style="1" customWidth="1"/>
    <col min="4366" max="4366" width="8" style="1" customWidth="1"/>
    <col min="4367" max="4367" width="3.5703125" style="1" customWidth="1"/>
    <col min="4368" max="4368" width="3.85546875" style="1" customWidth="1"/>
    <col min="4369" max="4369" width="6.140625" style="1" customWidth="1"/>
    <col min="4370" max="4370" width="9" style="1" customWidth="1"/>
    <col min="4371" max="4371" width="6.28515625" style="1" customWidth="1"/>
    <col min="4372" max="4372" width="8.42578125" style="1" customWidth="1"/>
    <col min="4373" max="4373" width="4" style="1" customWidth="1"/>
    <col min="4374" max="4374" width="4.7109375" style="1" customWidth="1"/>
    <col min="4375" max="4375" width="3.28515625" style="1" customWidth="1"/>
    <col min="4376" max="4376" width="6.85546875" style="1" customWidth="1"/>
    <col min="4377" max="4377" width="6.42578125" style="1" customWidth="1"/>
    <col min="4378" max="4378" width="4.7109375" style="1" customWidth="1"/>
    <col min="4379" max="4379" width="3.85546875" style="1" customWidth="1"/>
    <col min="4380" max="4380" width="4.7109375" style="1" customWidth="1"/>
    <col min="4381" max="4381" width="3.7109375" style="1" customWidth="1"/>
    <col min="4382" max="4382" width="5.5703125" style="1" customWidth="1"/>
    <col min="4383" max="4608" width="9.140625" style="1"/>
    <col min="4609" max="4609" width="3.7109375" style="1" customWidth="1"/>
    <col min="4610" max="4610" width="20.5703125" style="1" customWidth="1"/>
    <col min="4611" max="4611" width="5.28515625" style="1" customWidth="1"/>
    <col min="4612" max="4612" width="9.140625" style="1"/>
    <col min="4613" max="4613" width="7.7109375" style="1" customWidth="1"/>
    <col min="4614" max="4614" width="10.28515625" style="1" customWidth="1"/>
    <col min="4615" max="4615" width="5.42578125" style="1" customWidth="1"/>
    <col min="4616" max="4616" width="6.140625" style="1" customWidth="1"/>
    <col min="4617" max="4617" width="3.28515625" style="1" customWidth="1"/>
    <col min="4618" max="4618" width="4.7109375" style="1" customWidth="1"/>
    <col min="4619" max="4619" width="3.7109375" style="1" customWidth="1"/>
    <col min="4620" max="4620" width="6.28515625" style="1" customWidth="1"/>
    <col min="4621" max="4621" width="7.5703125" style="1" customWidth="1"/>
    <col min="4622" max="4622" width="8" style="1" customWidth="1"/>
    <col min="4623" max="4623" width="3.5703125" style="1" customWidth="1"/>
    <col min="4624" max="4624" width="3.85546875" style="1" customWidth="1"/>
    <col min="4625" max="4625" width="6.140625" style="1" customWidth="1"/>
    <col min="4626" max="4626" width="9" style="1" customWidth="1"/>
    <col min="4627" max="4627" width="6.28515625" style="1" customWidth="1"/>
    <col min="4628" max="4628" width="8.42578125" style="1" customWidth="1"/>
    <col min="4629" max="4629" width="4" style="1" customWidth="1"/>
    <col min="4630" max="4630" width="4.7109375" style="1" customWidth="1"/>
    <col min="4631" max="4631" width="3.28515625" style="1" customWidth="1"/>
    <col min="4632" max="4632" width="6.85546875" style="1" customWidth="1"/>
    <col min="4633" max="4633" width="6.42578125" style="1" customWidth="1"/>
    <col min="4634" max="4634" width="4.7109375" style="1" customWidth="1"/>
    <col min="4635" max="4635" width="3.85546875" style="1" customWidth="1"/>
    <col min="4636" max="4636" width="4.7109375" style="1" customWidth="1"/>
    <col min="4637" max="4637" width="3.7109375" style="1" customWidth="1"/>
    <col min="4638" max="4638" width="5.5703125" style="1" customWidth="1"/>
    <col min="4639" max="4864" width="9.140625" style="1"/>
    <col min="4865" max="4865" width="3.7109375" style="1" customWidth="1"/>
    <col min="4866" max="4866" width="20.5703125" style="1" customWidth="1"/>
    <col min="4867" max="4867" width="5.28515625" style="1" customWidth="1"/>
    <col min="4868" max="4868" width="9.140625" style="1"/>
    <col min="4869" max="4869" width="7.7109375" style="1" customWidth="1"/>
    <col min="4870" max="4870" width="10.28515625" style="1" customWidth="1"/>
    <col min="4871" max="4871" width="5.42578125" style="1" customWidth="1"/>
    <col min="4872" max="4872" width="6.140625" style="1" customWidth="1"/>
    <col min="4873" max="4873" width="3.28515625" style="1" customWidth="1"/>
    <col min="4874" max="4874" width="4.7109375" style="1" customWidth="1"/>
    <col min="4875" max="4875" width="3.7109375" style="1" customWidth="1"/>
    <col min="4876" max="4876" width="6.28515625" style="1" customWidth="1"/>
    <col min="4877" max="4877" width="7.5703125" style="1" customWidth="1"/>
    <col min="4878" max="4878" width="8" style="1" customWidth="1"/>
    <col min="4879" max="4879" width="3.5703125" style="1" customWidth="1"/>
    <col min="4880" max="4880" width="3.85546875" style="1" customWidth="1"/>
    <col min="4881" max="4881" width="6.140625" style="1" customWidth="1"/>
    <col min="4882" max="4882" width="9" style="1" customWidth="1"/>
    <col min="4883" max="4883" width="6.28515625" style="1" customWidth="1"/>
    <col min="4884" max="4884" width="8.42578125" style="1" customWidth="1"/>
    <col min="4885" max="4885" width="4" style="1" customWidth="1"/>
    <col min="4886" max="4886" width="4.7109375" style="1" customWidth="1"/>
    <col min="4887" max="4887" width="3.28515625" style="1" customWidth="1"/>
    <col min="4888" max="4888" width="6.85546875" style="1" customWidth="1"/>
    <col min="4889" max="4889" width="6.42578125" style="1" customWidth="1"/>
    <col min="4890" max="4890" width="4.7109375" style="1" customWidth="1"/>
    <col min="4891" max="4891" width="3.85546875" style="1" customWidth="1"/>
    <col min="4892" max="4892" width="4.7109375" style="1" customWidth="1"/>
    <col min="4893" max="4893" width="3.7109375" style="1" customWidth="1"/>
    <col min="4894" max="4894" width="5.5703125" style="1" customWidth="1"/>
    <col min="4895" max="5120" width="9.140625" style="1"/>
    <col min="5121" max="5121" width="3.7109375" style="1" customWidth="1"/>
    <col min="5122" max="5122" width="20.5703125" style="1" customWidth="1"/>
    <col min="5123" max="5123" width="5.28515625" style="1" customWidth="1"/>
    <col min="5124" max="5124" width="9.140625" style="1"/>
    <col min="5125" max="5125" width="7.7109375" style="1" customWidth="1"/>
    <col min="5126" max="5126" width="10.28515625" style="1" customWidth="1"/>
    <col min="5127" max="5127" width="5.42578125" style="1" customWidth="1"/>
    <col min="5128" max="5128" width="6.140625" style="1" customWidth="1"/>
    <col min="5129" max="5129" width="3.28515625" style="1" customWidth="1"/>
    <col min="5130" max="5130" width="4.7109375" style="1" customWidth="1"/>
    <col min="5131" max="5131" width="3.7109375" style="1" customWidth="1"/>
    <col min="5132" max="5132" width="6.28515625" style="1" customWidth="1"/>
    <col min="5133" max="5133" width="7.5703125" style="1" customWidth="1"/>
    <col min="5134" max="5134" width="8" style="1" customWidth="1"/>
    <col min="5135" max="5135" width="3.5703125" style="1" customWidth="1"/>
    <col min="5136" max="5136" width="3.85546875" style="1" customWidth="1"/>
    <col min="5137" max="5137" width="6.140625" style="1" customWidth="1"/>
    <col min="5138" max="5138" width="9" style="1" customWidth="1"/>
    <col min="5139" max="5139" width="6.28515625" style="1" customWidth="1"/>
    <col min="5140" max="5140" width="8.42578125" style="1" customWidth="1"/>
    <col min="5141" max="5141" width="4" style="1" customWidth="1"/>
    <col min="5142" max="5142" width="4.7109375" style="1" customWidth="1"/>
    <col min="5143" max="5143" width="3.28515625" style="1" customWidth="1"/>
    <col min="5144" max="5144" width="6.85546875" style="1" customWidth="1"/>
    <col min="5145" max="5145" width="6.42578125" style="1" customWidth="1"/>
    <col min="5146" max="5146" width="4.7109375" style="1" customWidth="1"/>
    <col min="5147" max="5147" width="3.85546875" style="1" customWidth="1"/>
    <col min="5148" max="5148" width="4.7109375" style="1" customWidth="1"/>
    <col min="5149" max="5149" width="3.7109375" style="1" customWidth="1"/>
    <col min="5150" max="5150" width="5.5703125" style="1" customWidth="1"/>
    <col min="5151" max="5376" width="9.140625" style="1"/>
    <col min="5377" max="5377" width="3.7109375" style="1" customWidth="1"/>
    <col min="5378" max="5378" width="20.5703125" style="1" customWidth="1"/>
    <col min="5379" max="5379" width="5.28515625" style="1" customWidth="1"/>
    <col min="5380" max="5380" width="9.140625" style="1"/>
    <col min="5381" max="5381" width="7.7109375" style="1" customWidth="1"/>
    <col min="5382" max="5382" width="10.28515625" style="1" customWidth="1"/>
    <col min="5383" max="5383" width="5.42578125" style="1" customWidth="1"/>
    <col min="5384" max="5384" width="6.140625" style="1" customWidth="1"/>
    <col min="5385" max="5385" width="3.28515625" style="1" customWidth="1"/>
    <col min="5386" max="5386" width="4.7109375" style="1" customWidth="1"/>
    <col min="5387" max="5387" width="3.7109375" style="1" customWidth="1"/>
    <col min="5388" max="5388" width="6.28515625" style="1" customWidth="1"/>
    <col min="5389" max="5389" width="7.5703125" style="1" customWidth="1"/>
    <col min="5390" max="5390" width="8" style="1" customWidth="1"/>
    <col min="5391" max="5391" width="3.5703125" style="1" customWidth="1"/>
    <col min="5392" max="5392" width="3.85546875" style="1" customWidth="1"/>
    <col min="5393" max="5393" width="6.140625" style="1" customWidth="1"/>
    <col min="5394" max="5394" width="9" style="1" customWidth="1"/>
    <col min="5395" max="5395" width="6.28515625" style="1" customWidth="1"/>
    <col min="5396" max="5396" width="8.42578125" style="1" customWidth="1"/>
    <col min="5397" max="5397" width="4" style="1" customWidth="1"/>
    <col min="5398" max="5398" width="4.7109375" style="1" customWidth="1"/>
    <col min="5399" max="5399" width="3.28515625" style="1" customWidth="1"/>
    <col min="5400" max="5400" width="6.85546875" style="1" customWidth="1"/>
    <col min="5401" max="5401" width="6.42578125" style="1" customWidth="1"/>
    <col min="5402" max="5402" width="4.7109375" style="1" customWidth="1"/>
    <col min="5403" max="5403" width="3.85546875" style="1" customWidth="1"/>
    <col min="5404" max="5404" width="4.7109375" style="1" customWidth="1"/>
    <col min="5405" max="5405" width="3.7109375" style="1" customWidth="1"/>
    <col min="5406" max="5406" width="5.5703125" style="1" customWidth="1"/>
    <col min="5407" max="5632" width="9.140625" style="1"/>
    <col min="5633" max="5633" width="3.7109375" style="1" customWidth="1"/>
    <col min="5634" max="5634" width="20.5703125" style="1" customWidth="1"/>
    <col min="5635" max="5635" width="5.28515625" style="1" customWidth="1"/>
    <col min="5636" max="5636" width="9.140625" style="1"/>
    <col min="5637" max="5637" width="7.7109375" style="1" customWidth="1"/>
    <col min="5638" max="5638" width="10.28515625" style="1" customWidth="1"/>
    <col min="5639" max="5639" width="5.42578125" style="1" customWidth="1"/>
    <col min="5640" max="5640" width="6.140625" style="1" customWidth="1"/>
    <col min="5641" max="5641" width="3.28515625" style="1" customWidth="1"/>
    <col min="5642" max="5642" width="4.7109375" style="1" customWidth="1"/>
    <col min="5643" max="5643" width="3.7109375" style="1" customWidth="1"/>
    <col min="5644" max="5644" width="6.28515625" style="1" customWidth="1"/>
    <col min="5645" max="5645" width="7.5703125" style="1" customWidth="1"/>
    <col min="5646" max="5646" width="8" style="1" customWidth="1"/>
    <col min="5647" max="5647" width="3.5703125" style="1" customWidth="1"/>
    <col min="5648" max="5648" width="3.85546875" style="1" customWidth="1"/>
    <col min="5649" max="5649" width="6.140625" style="1" customWidth="1"/>
    <col min="5650" max="5650" width="9" style="1" customWidth="1"/>
    <col min="5651" max="5651" width="6.28515625" style="1" customWidth="1"/>
    <col min="5652" max="5652" width="8.42578125" style="1" customWidth="1"/>
    <col min="5653" max="5653" width="4" style="1" customWidth="1"/>
    <col min="5654" max="5654" width="4.7109375" style="1" customWidth="1"/>
    <col min="5655" max="5655" width="3.28515625" style="1" customWidth="1"/>
    <col min="5656" max="5656" width="6.85546875" style="1" customWidth="1"/>
    <col min="5657" max="5657" width="6.42578125" style="1" customWidth="1"/>
    <col min="5658" max="5658" width="4.7109375" style="1" customWidth="1"/>
    <col min="5659" max="5659" width="3.85546875" style="1" customWidth="1"/>
    <col min="5660" max="5660" width="4.7109375" style="1" customWidth="1"/>
    <col min="5661" max="5661" width="3.7109375" style="1" customWidth="1"/>
    <col min="5662" max="5662" width="5.5703125" style="1" customWidth="1"/>
    <col min="5663" max="5888" width="9.140625" style="1"/>
    <col min="5889" max="5889" width="3.7109375" style="1" customWidth="1"/>
    <col min="5890" max="5890" width="20.5703125" style="1" customWidth="1"/>
    <col min="5891" max="5891" width="5.28515625" style="1" customWidth="1"/>
    <col min="5892" max="5892" width="9.140625" style="1"/>
    <col min="5893" max="5893" width="7.7109375" style="1" customWidth="1"/>
    <col min="5894" max="5894" width="10.28515625" style="1" customWidth="1"/>
    <col min="5895" max="5895" width="5.42578125" style="1" customWidth="1"/>
    <col min="5896" max="5896" width="6.140625" style="1" customWidth="1"/>
    <col min="5897" max="5897" width="3.28515625" style="1" customWidth="1"/>
    <col min="5898" max="5898" width="4.7109375" style="1" customWidth="1"/>
    <col min="5899" max="5899" width="3.7109375" style="1" customWidth="1"/>
    <col min="5900" max="5900" width="6.28515625" style="1" customWidth="1"/>
    <col min="5901" max="5901" width="7.5703125" style="1" customWidth="1"/>
    <col min="5902" max="5902" width="8" style="1" customWidth="1"/>
    <col min="5903" max="5903" width="3.5703125" style="1" customWidth="1"/>
    <col min="5904" max="5904" width="3.85546875" style="1" customWidth="1"/>
    <col min="5905" max="5905" width="6.140625" style="1" customWidth="1"/>
    <col min="5906" max="5906" width="9" style="1" customWidth="1"/>
    <col min="5907" max="5907" width="6.28515625" style="1" customWidth="1"/>
    <col min="5908" max="5908" width="8.42578125" style="1" customWidth="1"/>
    <col min="5909" max="5909" width="4" style="1" customWidth="1"/>
    <col min="5910" max="5910" width="4.7109375" style="1" customWidth="1"/>
    <col min="5911" max="5911" width="3.28515625" style="1" customWidth="1"/>
    <col min="5912" max="5912" width="6.85546875" style="1" customWidth="1"/>
    <col min="5913" max="5913" width="6.42578125" style="1" customWidth="1"/>
    <col min="5914" max="5914" width="4.7109375" style="1" customWidth="1"/>
    <col min="5915" max="5915" width="3.85546875" style="1" customWidth="1"/>
    <col min="5916" max="5916" width="4.7109375" style="1" customWidth="1"/>
    <col min="5917" max="5917" width="3.7109375" style="1" customWidth="1"/>
    <col min="5918" max="5918" width="5.5703125" style="1" customWidth="1"/>
    <col min="5919" max="6144" width="9.140625" style="1"/>
    <col min="6145" max="6145" width="3.7109375" style="1" customWidth="1"/>
    <col min="6146" max="6146" width="20.5703125" style="1" customWidth="1"/>
    <col min="6147" max="6147" width="5.28515625" style="1" customWidth="1"/>
    <col min="6148" max="6148" width="9.140625" style="1"/>
    <col min="6149" max="6149" width="7.7109375" style="1" customWidth="1"/>
    <col min="6150" max="6150" width="10.28515625" style="1" customWidth="1"/>
    <col min="6151" max="6151" width="5.42578125" style="1" customWidth="1"/>
    <col min="6152" max="6152" width="6.140625" style="1" customWidth="1"/>
    <col min="6153" max="6153" width="3.28515625" style="1" customWidth="1"/>
    <col min="6154" max="6154" width="4.7109375" style="1" customWidth="1"/>
    <col min="6155" max="6155" width="3.7109375" style="1" customWidth="1"/>
    <col min="6156" max="6156" width="6.28515625" style="1" customWidth="1"/>
    <col min="6157" max="6157" width="7.5703125" style="1" customWidth="1"/>
    <col min="6158" max="6158" width="8" style="1" customWidth="1"/>
    <col min="6159" max="6159" width="3.5703125" style="1" customWidth="1"/>
    <col min="6160" max="6160" width="3.85546875" style="1" customWidth="1"/>
    <col min="6161" max="6161" width="6.140625" style="1" customWidth="1"/>
    <col min="6162" max="6162" width="9" style="1" customWidth="1"/>
    <col min="6163" max="6163" width="6.28515625" style="1" customWidth="1"/>
    <col min="6164" max="6164" width="8.42578125" style="1" customWidth="1"/>
    <col min="6165" max="6165" width="4" style="1" customWidth="1"/>
    <col min="6166" max="6166" width="4.7109375" style="1" customWidth="1"/>
    <col min="6167" max="6167" width="3.28515625" style="1" customWidth="1"/>
    <col min="6168" max="6168" width="6.85546875" style="1" customWidth="1"/>
    <col min="6169" max="6169" width="6.42578125" style="1" customWidth="1"/>
    <col min="6170" max="6170" width="4.7109375" style="1" customWidth="1"/>
    <col min="6171" max="6171" width="3.85546875" style="1" customWidth="1"/>
    <col min="6172" max="6172" width="4.7109375" style="1" customWidth="1"/>
    <col min="6173" max="6173" width="3.7109375" style="1" customWidth="1"/>
    <col min="6174" max="6174" width="5.5703125" style="1" customWidth="1"/>
    <col min="6175" max="6400" width="9.140625" style="1"/>
    <col min="6401" max="6401" width="3.7109375" style="1" customWidth="1"/>
    <col min="6402" max="6402" width="20.5703125" style="1" customWidth="1"/>
    <col min="6403" max="6403" width="5.28515625" style="1" customWidth="1"/>
    <col min="6404" max="6404" width="9.140625" style="1"/>
    <col min="6405" max="6405" width="7.7109375" style="1" customWidth="1"/>
    <col min="6406" max="6406" width="10.28515625" style="1" customWidth="1"/>
    <col min="6407" max="6407" width="5.42578125" style="1" customWidth="1"/>
    <col min="6408" max="6408" width="6.140625" style="1" customWidth="1"/>
    <col min="6409" max="6409" width="3.28515625" style="1" customWidth="1"/>
    <col min="6410" max="6410" width="4.7109375" style="1" customWidth="1"/>
    <col min="6411" max="6411" width="3.7109375" style="1" customWidth="1"/>
    <col min="6412" max="6412" width="6.28515625" style="1" customWidth="1"/>
    <col min="6413" max="6413" width="7.5703125" style="1" customWidth="1"/>
    <col min="6414" max="6414" width="8" style="1" customWidth="1"/>
    <col min="6415" max="6415" width="3.5703125" style="1" customWidth="1"/>
    <col min="6416" max="6416" width="3.85546875" style="1" customWidth="1"/>
    <col min="6417" max="6417" width="6.140625" style="1" customWidth="1"/>
    <col min="6418" max="6418" width="9" style="1" customWidth="1"/>
    <col min="6419" max="6419" width="6.28515625" style="1" customWidth="1"/>
    <col min="6420" max="6420" width="8.42578125" style="1" customWidth="1"/>
    <col min="6421" max="6421" width="4" style="1" customWidth="1"/>
    <col min="6422" max="6422" width="4.7109375" style="1" customWidth="1"/>
    <col min="6423" max="6423" width="3.28515625" style="1" customWidth="1"/>
    <col min="6424" max="6424" width="6.85546875" style="1" customWidth="1"/>
    <col min="6425" max="6425" width="6.42578125" style="1" customWidth="1"/>
    <col min="6426" max="6426" width="4.7109375" style="1" customWidth="1"/>
    <col min="6427" max="6427" width="3.85546875" style="1" customWidth="1"/>
    <col min="6428" max="6428" width="4.7109375" style="1" customWidth="1"/>
    <col min="6429" max="6429" width="3.7109375" style="1" customWidth="1"/>
    <col min="6430" max="6430" width="5.5703125" style="1" customWidth="1"/>
    <col min="6431" max="6656" width="9.140625" style="1"/>
    <col min="6657" max="6657" width="3.7109375" style="1" customWidth="1"/>
    <col min="6658" max="6658" width="20.5703125" style="1" customWidth="1"/>
    <col min="6659" max="6659" width="5.28515625" style="1" customWidth="1"/>
    <col min="6660" max="6660" width="9.140625" style="1"/>
    <col min="6661" max="6661" width="7.7109375" style="1" customWidth="1"/>
    <col min="6662" max="6662" width="10.28515625" style="1" customWidth="1"/>
    <col min="6663" max="6663" width="5.42578125" style="1" customWidth="1"/>
    <col min="6664" max="6664" width="6.140625" style="1" customWidth="1"/>
    <col min="6665" max="6665" width="3.28515625" style="1" customWidth="1"/>
    <col min="6666" max="6666" width="4.7109375" style="1" customWidth="1"/>
    <col min="6667" max="6667" width="3.7109375" style="1" customWidth="1"/>
    <col min="6668" max="6668" width="6.28515625" style="1" customWidth="1"/>
    <col min="6669" max="6669" width="7.5703125" style="1" customWidth="1"/>
    <col min="6670" max="6670" width="8" style="1" customWidth="1"/>
    <col min="6671" max="6671" width="3.5703125" style="1" customWidth="1"/>
    <col min="6672" max="6672" width="3.85546875" style="1" customWidth="1"/>
    <col min="6673" max="6673" width="6.140625" style="1" customWidth="1"/>
    <col min="6674" max="6674" width="9" style="1" customWidth="1"/>
    <col min="6675" max="6675" width="6.28515625" style="1" customWidth="1"/>
    <col min="6676" max="6676" width="8.42578125" style="1" customWidth="1"/>
    <col min="6677" max="6677" width="4" style="1" customWidth="1"/>
    <col min="6678" max="6678" width="4.7109375" style="1" customWidth="1"/>
    <col min="6679" max="6679" width="3.28515625" style="1" customWidth="1"/>
    <col min="6680" max="6680" width="6.85546875" style="1" customWidth="1"/>
    <col min="6681" max="6681" width="6.42578125" style="1" customWidth="1"/>
    <col min="6682" max="6682" width="4.7109375" style="1" customWidth="1"/>
    <col min="6683" max="6683" width="3.85546875" style="1" customWidth="1"/>
    <col min="6684" max="6684" width="4.7109375" style="1" customWidth="1"/>
    <col min="6685" max="6685" width="3.7109375" style="1" customWidth="1"/>
    <col min="6686" max="6686" width="5.5703125" style="1" customWidth="1"/>
    <col min="6687" max="6912" width="9.140625" style="1"/>
    <col min="6913" max="6913" width="3.7109375" style="1" customWidth="1"/>
    <col min="6914" max="6914" width="20.5703125" style="1" customWidth="1"/>
    <col min="6915" max="6915" width="5.28515625" style="1" customWidth="1"/>
    <col min="6916" max="6916" width="9.140625" style="1"/>
    <col min="6917" max="6917" width="7.7109375" style="1" customWidth="1"/>
    <col min="6918" max="6918" width="10.28515625" style="1" customWidth="1"/>
    <col min="6919" max="6919" width="5.42578125" style="1" customWidth="1"/>
    <col min="6920" max="6920" width="6.140625" style="1" customWidth="1"/>
    <col min="6921" max="6921" width="3.28515625" style="1" customWidth="1"/>
    <col min="6922" max="6922" width="4.7109375" style="1" customWidth="1"/>
    <col min="6923" max="6923" width="3.7109375" style="1" customWidth="1"/>
    <col min="6924" max="6924" width="6.28515625" style="1" customWidth="1"/>
    <col min="6925" max="6925" width="7.5703125" style="1" customWidth="1"/>
    <col min="6926" max="6926" width="8" style="1" customWidth="1"/>
    <col min="6927" max="6927" width="3.5703125" style="1" customWidth="1"/>
    <col min="6928" max="6928" width="3.85546875" style="1" customWidth="1"/>
    <col min="6929" max="6929" width="6.140625" style="1" customWidth="1"/>
    <col min="6930" max="6930" width="9" style="1" customWidth="1"/>
    <col min="6931" max="6931" width="6.28515625" style="1" customWidth="1"/>
    <col min="6932" max="6932" width="8.42578125" style="1" customWidth="1"/>
    <col min="6933" max="6933" width="4" style="1" customWidth="1"/>
    <col min="6934" max="6934" width="4.7109375" style="1" customWidth="1"/>
    <col min="6935" max="6935" width="3.28515625" style="1" customWidth="1"/>
    <col min="6936" max="6936" width="6.85546875" style="1" customWidth="1"/>
    <col min="6937" max="6937" width="6.42578125" style="1" customWidth="1"/>
    <col min="6938" max="6938" width="4.7109375" style="1" customWidth="1"/>
    <col min="6939" max="6939" width="3.85546875" style="1" customWidth="1"/>
    <col min="6940" max="6940" width="4.7109375" style="1" customWidth="1"/>
    <col min="6941" max="6941" width="3.7109375" style="1" customWidth="1"/>
    <col min="6942" max="6942" width="5.5703125" style="1" customWidth="1"/>
    <col min="6943" max="7168" width="9.140625" style="1"/>
    <col min="7169" max="7169" width="3.7109375" style="1" customWidth="1"/>
    <col min="7170" max="7170" width="20.5703125" style="1" customWidth="1"/>
    <col min="7171" max="7171" width="5.28515625" style="1" customWidth="1"/>
    <col min="7172" max="7172" width="9.140625" style="1"/>
    <col min="7173" max="7173" width="7.7109375" style="1" customWidth="1"/>
    <col min="7174" max="7174" width="10.28515625" style="1" customWidth="1"/>
    <col min="7175" max="7175" width="5.42578125" style="1" customWidth="1"/>
    <col min="7176" max="7176" width="6.140625" style="1" customWidth="1"/>
    <col min="7177" max="7177" width="3.28515625" style="1" customWidth="1"/>
    <col min="7178" max="7178" width="4.7109375" style="1" customWidth="1"/>
    <col min="7179" max="7179" width="3.7109375" style="1" customWidth="1"/>
    <col min="7180" max="7180" width="6.28515625" style="1" customWidth="1"/>
    <col min="7181" max="7181" width="7.5703125" style="1" customWidth="1"/>
    <col min="7182" max="7182" width="8" style="1" customWidth="1"/>
    <col min="7183" max="7183" width="3.5703125" style="1" customWidth="1"/>
    <col min="7184" max="7184" width="3.85546875" style="1" customWidth="1"/>
    <col min="7185" max="7185" width="6.140625" style="1" customWidth="1"/>
    <col min="7186" max="7186" width="9" style="1" customWidth="1"/>
    <col min="7187" max="7187" width="6.28515625" style="1" customWidth="1"/>
    <col min="7188" max="7188" width="8.42578125" style="1" customWidth="1"/>
    <col min="7189" max="7189" width="4" style="1" customWidth="1"/>
    <col min="7190" max="7190" width="4.7109375" style="1" customWidth="1"/>
    <col min="7191" max="7191" width="3.28515625" style="1" customWidth="1"/>
    <col min="7192" max="7192" width="6.85546875" style="1" customWidth="1"/>
    <col min="7193" max="7193" width="6.42578125" style="1" customWidth="1"/>
    <col min="7194" max="7194" width="4.7109375" style="1" customWidth="1"/>
    <col min="7195" max="7195" width="3.85546875" style="1" customWidth="1"/>
    <col min="7196" max="7196" width="4.7109375" style="1" customWidth="1"/>
    <col min="7197" max="7197" width="3.7109375" style="1" customWidth="1"/>
    <col min="7198" max="7198" width="5.5703125" style="1" customWidth="1"/>
    <col min="7199" max="7424" width="9.140625" style="1"/>
    <col min="7425" max="7425" width="3.7109375" style="1" customWidth="1"/>
    <col min="7426" max="7426" width="20.5703125" style="1" customWidth="1"/>
    <col min="7427" max="7427" width="5.28515625" style="1" customWidth="1"/>
    <col min="7428" max="7428" width="9.140625" style="1"/>
    <col min="7429" max="7429" width="7.7109375" style="1" customWidth="1"/>
    <col min="7430" max="7430" width="10.28515625" style="1" customWidth="1"/>
    <col min="7431" max="7431" width="5.42578125" style="1" customWidth="1"/>
    <col min="7432" max="7432" width="6.140625" style="1" customWidth="1"/>
    <col min="7433" max="7433" width="3.28515625" style="1" customWidth="1"/>
    <col min="7434" max="7434" width="4.7109375" style="1" customWidth="1"/>
    <col min="7435" max="7435" width="3.7109375" style="1" customWidth="1"/>
    <col min="7436" max="7436" width="6.28515625" style="1" customWidth="1"/>
    <col min="7437" max="7437" width="7.5703125" style="1" customWidth="1"/>
    <col min="7438" max="7438" width="8" style="1" customWidth="1"/>
    <col min="7439" max="7439" width="3.5703125" style="1" customWidth="1"/>
    <col min="7440" max="7440" width="3.85546875" style="1" customWidth="1"/>
    <col min="7441" max="7441" width="6.140625" style="1" customWidth="1"/>
    <col min="7442" max="7442" width="9" style="1" customWidth="1"/>
    <col min="7443" max="7443" width="6.28515625" style="1" customWidth="1"/>
    <col min="7444" max="7444" width="8.42578125" style="1" customWidth="1"/>
    <col min="7445" max="7445" width="4" style="1" customWidth="1"/>
    <col min="7446" max="7446" width="4.7109375" style="1" customWidth="1"/>
    <col min="7447" max="7447" width="3.28515625" style="1" customWidth="1"/>
    <col min="7448" max="7448" width="6.85546875" style="1" customWidth="1"/>
    <col min="7449" max="7449" width="6.42578125" style="1" customWidth="1"/>
    <col min="7450" max="7450" width="4.7109375" style="1" customWidth="1"/>
    <col min="7451" max="7451" width="3.85546875" style="1" customWidth="1"/>
    <col min="7452" max="7452" width="4.7109375" style="1" customWidth="1"/>
    <col min="7453" max="7453" width="3.7109375" style="1" customWidth="1"/>
    <col min="7454" max="7454" width="5.5703125" style="1" customWidth="1"/>
    <col min="7455" max="7680" width="9.140625" style="1"/>
    <col min="7681" max="7681" width="3.7109375" style="1" customWidth="1"/>
    <col min="7682" max="7682" width="20.5703125" style="1" customWidth="1"/>
    <col min="7683" max="7683" width="5.28515625" style="1" customWidth="1"/>
    <col min="7684" max="7684" width="9.140625" style="1"/>
    <col min="7685" max="7685" width="7.7109375" style="1" customWidth="1"/>
    <col min="7686" max="7686" width="10.28515625" style="1" customWidth="1"/>
    <col min="7687" max="7687" width="5.42578125" style="1" customWidth="1"/>
    <col min="7688" max="7688" width="6.140625" style="1" customWidth="1"/>
    <col min="7689" max="7689" width="3.28515625" style="1" customWidth="1"/>
    <col min="7690" max="7690" width="4.7109375" style="1" customWidth="1"/>
    <col min="7691" max="7691" width="3.7109375" style="1" customWidth="1"/>
    <col min="7692" max="7692" width="6.28515625" style="1" customWidth="1"/>
    <col min="7693" max="7693" width="7.5703125" style="1" customWidth="1"/>
    <col min="7694" max="7694" width="8" style="1" customWidth="1"/>
    <col min="7695" max="7695" width="3.5703125" style="1" customWidth="1"/>
    <col min="7696" max="7696" width="3.85546875" style="1" customWidth="1"/>
    <col min="7697" max="7697" width="6.140625" style="1" customWidth="1"/>
    <col min="7698" max="7698" width="9" style="1" customWidth="1"/>
    <col min="7699" max="7699" width="6.28515625" style="1" customWidth="1"/>
    <col min="7700" max="7700" width="8.42578125" style="1" customWidth="1"/>
    <col min="7701" max="7701" width="4" style="1" customWidth="1"/>
    <col min="7702" max="7702" width="4.7109375" style="1" customWidth="1"/>
    <col min="7703" max="7703" width="3.28515625" style="1" customWidth="1"/>
    <col min="7704" max="7704" width="6.85546875" style="1" customWidth="1"/>
    <col min="7705" max="7705" width="6.42578125" style="1" customWidth="1"/>
    <col min="7706" max="7706" width="4.7109375" style="1" customWidth="1"/>
    <col min="7707" max="7707" width="3.85546875" style="1" customWidth="1"/>
    <col min="7708" max="7708" width="4.7109375" style="1" customWidth="1"/>
    <col min="7709" max="7709" width="3.7109375" style="1" customWidth="1"/>
    <col min="7710" max="7710" width="5.5703125" style="1" customWidth="1"/>
    <col min="7711" max="7936" width="9.140625" style="1"/>
    <col min="7937" max="7937" width="3.7109375" style="1" customWidth="1"/>
    <col min="7938" max="7938" width="20.5703125" style="1" customWidth="1"/>
    <col min="7939" max="7939" width="5.28515625" style="1" customWidth="1"/>
    <col min="7940" max="7940" width="9.140625" style="1"/>
    <col min="7941" max="7941" width="7.7109375" style="1" customWidth="1"/>
    <col min="7942" max="7942" width="10.28515625" style="1" customWidth="1"/>
    <col min="7943" max="7943" width="5.42578125" style="1" customWidth="1"/>
    <col min="7944" max="7944" width="6.140625" style="1" customWidth="1"/>
    <col min="7945" max="7945" width="3.28515625" style="1" customWidth="1"/>
    <col min="7946" max="7946" width="4.7109375" style="1" customWidth="1"/>
    <col min="7947" max="7947" width="3.7109375" style="1" customWidth="1"/>
    <col min="7948" max="7948" width="6.28515625" style="1" customWidth="1"/>
    <col min="7949" max="7949" width="7.5703125" style="1" customWidth="1"/>
    <col min="7950" max="7950" width="8" style="1" customWidth="1"/>
    <col min="7951" max="7951" width="3.5703125" style="1" customWidth="1"/>
    <col min="7952" max="7952" width="3.85546875" style="1" customWidth="1"/>
    <col min="7953" max="7953" width="6.140625" style="1" customWidth="1"/>
    <col min="7954" max="7954" width="9" style="1" customWidth="1"/>
    <col min="7955" max="7955" width="6.28515625" style="1" customWidth="1"/>
    <col min="7956" max="7956" width="8.42578125" style="1" customWidth="1"/>
    <col min="7957" max="7957" width="4" style="1" customWidth="1"/>
    <col min="7958" max="7958" width="4.7109375" style="1" customWidth="1"/>
    <col min="7959" max="7959" width="3.28515625" style="1" customWidth="1"/>
    <col min="7960" max="7960" width="6.85546875" style="1" customWidth="1"/>
    <col min="7961" max="7961" width="6.42578125" style="1" customWidth="1"/>
    <col min="7962" max="7962" width="4.7109375" style="1" customWidth="1"/>
    <col min="7963" max="7963" width="3.85546875" style="1" customWidth="1"/>
    <col min="7964" max="7964" width="4.7109375" style="1" customWidth="1"/>
    <col min="7965" max="7965" width="3.7109375" style="1" customWidth="1"/>
    <col min="7966" max="7966" width="5.5703125" style="1" customWidth="1"/>
    <col min="7967" max="8192" width="9.140625" style="1"/>
    <col min="8193" max="8193" width="3.7109375" style="1" customWidth="1"/>
    <col min="8194" max="8194" width="20.5703125" style="1" customWidth="1"/>
    <col min="8195" max="8195" width="5.28515625" style="1" customWidth="1"/>
    <col min="8196" max="8196" width="9.140625" style="1"/>
    <col min="8197" max="8197" width="7.7109375" style="1" customWidth="1"/>
    <col min="8198" max="8198" width="10.28515625" style="1" customWidth="1"/>
    <col min="8199" max="8199" width="5.42578125" style="1" customWidth="1"/>
    <col min="8200" max="8200" width="6.140625" style="1" customWidth="1"/>
    <col min="8201" max="8201" width="3.28515625" style="1" customWidth="1"/>
    <col min="8202" max="8202" width="4.7109375" style="1" customWidth="1"/>
    <col min="8203" max="8203" width="3.7109375" style="1" customWidth="1"/>
    <col min="8204" max="8204" width="6.28515625" style="1" customWidth="1"/>
    <col min="8205" max="8205" width="7.5703125" style="1" customWidth="1"/>
    <col min="8206" max="8206" width="8" style="1" customWidth="1"/>
    <col min="8207" max="8207" width="3.5703125" style="1" customWidth="1"/>
    <col min="8208" max="8208" width="3.85546875" style="1" customWidth="1"/>
    <col min="8209" max="8209" width="6.140625" style="1" customWidth="1"/>
    <col min="8210" max="8210" width="9" style="1" customWidth="1"/>
    <col min="8211" max="8211" width="6.28515625" style="1" customWidth="1"/>
    <col min="8212" max="8212" width="8.42578125" style="1" customWidth="1"/>
    <col min="8213" max="8213" width="4" style="1" customWidth="1"/>
    <col min="8214" max="8214" width="4.7109375" style="1" customWidth="1"/>
    <col min="8215" max="8215" width="3.28515625" style="1" customWidth="1"/>
    <col min="8216" max="8216" width="6.85546875" style="1" customWidth="1"/>
    <col min="8217" max="8217" width="6.42578125" style="1" customWidth="1"/>
    <col min="8218" max="8218" width="4.7109375" style="1" customWidth="1"/>
    <col min="8219" max="8219" width="3.85546875" style="1" customWidth="1"/>
    <col min="8220" max="8220" width="4.7109375" style="1" customWidth="1"/>
    <col min="8221" max="8221" width="3.7109375" style="1" customWidth="1"/>
    <col min="8222" max="8222" width="5.5703125" style="1" customWidth="1"/>
    <col min="8223" max="8448" width="9.140625" style="1"/>
    <col min="8449" max="8449" width="3.7109375" style="1" customWidth="1"/>
    <col min="8450" max="8450" width="20.5703125" style="1" customWidth="1"/>
    <col min="8451" max="8451" width="5.28515625" style="1" customWidth="1"/>
    <col min="8452" max="8452" width="9.140625" style="1"/>
    <col min="8453" max="8453" width="7.7109375" style="1" customWidth="1"/>
    <col min="8454" max="8454" width="10.28515625" style="1" customWidth="1"/>
    <col min="8455" max="8455" width="5.42578125" style="1" customWidth="1"/>
    <col min="8456" max="8456" width="6.140625" style="1" customWidth="1"/>
    <col min="8457" max="8457" width="3.28515625" style="1" customWidth="1"/>
    <col min="8458" max="8458" width="4.7109375" style="1" customWidth="1"/>
    <col min="8459" max="8459" width="3.7109375" style="1" customWidth="1"/>
    <col min="8460" max="8460" width="6.28515625" style="1" customWidth="1"/>
    <col min="8461" max="8461" width="7.5703125" style="1" customWidth="1"/>
    <col min="8462" max="8462" width="8" style="1" customWidth="1"/>
    <col min="8463" max="8463" width="3.5703125" style="1" customWidth="1"/>
    <col min="8464" max="8464" width="3.85546875" style="1" customWidth="1"/>
    <col min="8465" max="8465" width="6.140625" style="1" customWidth="1"/>
    <col min="8466" max="8466" width="9" style="1" customWidth="1"/>
    <col min="8467" max="8467" width="6.28515625" style="1" customWidth="1"/>
    <col min="8468" max="8468" width="8.42578125" style="1" customWidth="1"/>
    <col min="8469" max="8469" width="4" style="1" customWidth="1"/>
    <col min="8470" max="8470" width="4.7109375" style="1" customWidth="1"/>
    <col min="8471" max="8471" width="3.28515625" style="1" customWidth="1"/>
    <col min="8472" max="8472" width="6.85546875" style="1" customWidth="1"/>
    <col min="8473" max="8473" width="6.42578125" style="1" customWidth="1"/>
    <col min="8474" max="8474" width="4.7109375" style="1" customWidth="1"/>
    <col min="8475" max="8475" width="3.85546875" style="1" customWidth="1"/>
    <col min="8476" max="8476" width="4.7109375" style="1" customWidth="1"/>
    <col min="8477" max="8477" width="3.7109375" style="1" customWidth="1"/>
    <col min="8478" max="8478" width="5.5703125" style="1" customWidth="1"/>
    <col min="8479" max="8704" width="9.140625" style="1"/>
    <col min="8705" max="8705" width="3.7109375" style="1" customWidth="1"/>
    <col min="8706" max="8706" width="20.5703125" style="1" customWidth="1"/>
    <col min="8707" max="8707" width="5.28515625" style="1" customWidth="1"/>
    <col min="8708" max="8708" width="9.140625" style="1"/>
    <col min="8709" max="8709" width="7.7109375" style="1" customWidth="1"/>
    <col min="8710" max="8710" width="10.28515625" style="1" customWidth="1"/>
    <col min="8711" max="8711" width="5.42578125" style="1" customWidth="1"/>
    <col min="8712" max="8712" width="6.140625" style="1" customWidth="1"/>
    <col min="8713" max="8713" width="3.28515625" style="1" customWidth="1"/>
    <col min="8714" max="8714" width="4.7109375" style="1" customWidth="1"/>
    <col min="8715" max="8715" width="3.7109375" style="1" customWidth="1"/>
    <col min="8716" max="8716" width="6.28515625" style="1" customWidth="1"/>
    <col min="8717" max="8717" width="7.5703125" style="1" customWidth="1"/>
    <col min="8718" max="8718" width="8" style="1" customWidth="1"/>
    <col min="8719" max="8719" width="3.5703125" style="1" customWidth="1"/>
    <col min="8720" max="8720" width="3.85546875" style="1" customWidth="1"/>
    <col min="8721" max="8721" width="6.140625" style="1" customWidth="1"/>
    <col min="8722" max="8722" width="9" style="1" customWidth="1"/>
    <col min="8723" max="8723" width="6.28515625" style="1" customWidth="1"/>
    <col min="8724" max="8724" width="8.42578125" style="1" customWidth="1"/>
    <col min="8725" max="8725" width="4" style="1" customWidth="1"/>
    <col min="8726" max="8726" width="4.7109375" style="1" customWidth="1"/>
    <col min="8727" max="8727" width="3.28515625" style="1" customWidth="1"/>
    <col min="8728" max="8728" width="6.85546875" style="1" customWidth="1"/>
    <col min="8729" max="8729" width="6.42578125" style="1" customWidth="1"/>
    <col min="8730" max="8730" width="4.7109375" style="1" customWidth="1"/>
    <col min="8731" max="8731" width="3.85546875" style="1" customWidth="1"/>
    <col min="8732" max="8732" width="4.7109375" style="1" customWidth="1"/>
    <col min="8733" max="8733" width="3.7109375" style="1" customWidth="1"/>
    <col min="8734" max="8734" width="5.5703125" style="1" customWidth="1"/>
    <col min="8735" max="8960" width="9.140625" style="1"/>
    <col min="8961" max="8961" width="3.7109375" style="1" customWidth="1"/>
    <col min="8962" max="8962" width="20.5703125" style="1" customWidth="1"/>
    <col min="8963" max="8963" width="5.28515625" style="1" customWidth="1"/>
    <col min="8964" max="8964" width="9.140625" style="1"/>
    <col min="8965" max="8965" width="7.7109375" style="1" customWidth="1"/>
    <col min="8966" max="8966" width="10.28515625" style="1" customWidth="1"/>
    <col min="8967" max="8967" width="5.42578125" style="1" customWidth="1"/>
    <col min="8968" max="8968" width="6.140625" style="1" customWidth="1"/>
    <col min="8969" max="8969" width="3.28515625" style="1" customWidth="1"/>
    <col min="8970" max="8970" width="4.7109375" style="1" customWidth="1"/>
    <col min="8971" max="8971" width="3.7109375" style="1" customWidth="1"/>
    <col min="8972" max="8972" width="6.28515625" style="1" customWidth="1"/>
    <col min="8973" max="8973" width="7.5703125" style="1" customWidth="1"/>
    <col min="8974" max="8974" width="8" style="1" customWidth="1"/>
    <col min="8975" max="8975" width="3.5703125" style="1" customWidth="1"/>
    <col min="8976" max="8976" width="3.85546875" style="1" customWidth="1"/>
    <col min="8977" max="8977" width="6.140625" style="1" customWidth="1"/>
    <col min="8978" max="8978" width="9" style="1" customWidth="1"/>
    <col min="8979" max="8979" width="6.28515625" style="1" customWidth="1"/>
    <col min="8980" max="8980" width="8.42578125" style="1" customWidth="1"/>
    <col min="8981" max="8981" width="4" style="1" customWidth="1"/>
    <col min="8982" max="8982" width="4.7109375" style="1" customWidth="1"/>
    <col min="8983" max="8983" width="3.28515625" style="1" customWidth="1"/>
    <col min="8984" max="8984" width="6.85546875" style="1" customWidth="1"/>
    <col min="8985" max="8985" width="6.42578125" style="1" customWidth="1"/>
    <col min="8986" max="8986" width="4.7109375" style="1" customWidth="1"/>
    <col min="8987" max="8987" width="3.85546875" style="1" customWidth="1"/>
    <col min="8988" max="8988" width="4.7109375" style="1" customWidth="1"/>
    <col min="8989" max="8989" width="3.7109375" style="1" customWidth="1"/>
    <col min="8990" max="8990" width="5.5703125" style="1" customWidth="1"/>
    <col min="8991" max="9216" width="9.140625" style="1"/>
    <col min="9217" max="9217" width="3.7109375" style="1" customWidth="1"/>
    <col min="9218" max="9218" width="20.5703125" style="1" customWidth="1"/>
    <col min="9219" max="9219" width="5.28515625" style="1" customWidth="1"/>
    <col min="9220" max="9220" width="9.140625" style="1"/>
    <col min="9221" max="9221" width="7.7109375" style="1" customWidth="1"/>
    <col min="9222" max="9222" width="10.28515625" style="1" customWidth="1"/>
    <col min="9223" max="9223" width="5.42578125" style="1" customWidth="1"/>
    <col min="9224" max="9224" width="6.140625" style="1" customWidth="1"/>
    <col min="9225" max="9225" width="3.28515625" style="1" customWidth="1"/>
    <col min="9226" max="9226" width="4.7109375" style="1" customWidth="1"/>
    <col min="9227" max="9227" width="3.7109375" style="1" customWidth="1"/>
    <col min="9228" max="9228" width="6.28515625" style="1" customWidth="1"/>
    <col min="9229" max="9229" width="7.5703125" style="1" customWidth="1"/>
    <col min="9230" max="9230" width="8" style="1" customWidth="1"/>
    <col min="9231" max="9231" width="3.5703125" style="1" customWidth="1"/>
    <col min="9232" max="9232" width="3.85546875" style="1" customWidth="1"/>
    <col min="9233" max="9233" width="6.140625" style="1" customWidth="1"/>
    <col min="9234" max="9234" width="9" style="1" customWidth="1"/>
    <col min="9235" max="9235" width="6.28515625" style="1" customWidth="1"/>
    <col min="9236" max="9236" width="8.42578125" style="1" customWidth="1"/>
    <col min="9237" max="9237" width="4" style="1" customWidth="1"/>
    <col min="9238" max="9238" width="4.7109375" style="1" customWidth="1"/>
    <col min="9239" max="9239" width="3.28515625" style="1" customWidth="1"/>
    <col min="9240" max="9240" width="6.85546875" style="1" customWidth="1"/>
    <col min="9241" max="9241" width="6.42578125" style="1" customWidth="1"/>
    <col min="9242" max="9242" width="4.7109375" style="1" customWidth="1"/>
    <col min="9243" max="9243" width="3.85546875" style="1" customWidth="1"/>
    <col min="9244" max="9244" width="4.7109375" style="1" customWidth="1"/>
    <col min="9245" max="9245" width="3.7109375" style="1" customWidth="1"/>
    <col min="9246" max="9246" width="5.5703125" style="1" customWidth="1"/>
    <col min="9247" max="9472" width="9.140625" style="1"/>
    <col min="9473" max="9473" width="3.7109375" style="1" customWidth="1"/>
    <col min="9474" max="9474" width="20.5703125" style="1" customWidth="1"/>
    <col min="9475" max="9475" width="5.28515625" style="1" customWidth="1"/>
    <col min="9476" max="9476" width="9.140625" style="1"/>
    <col min="9477" max="9477" width="7.7109375" style="1" customWidth="1"/>
    <col min="9478" max="9478" width="10.28515625" style="1" customWidth="1"/>
    <col min="9479" max="9479" width="5.42578125" style="1" customWidth="1"/>
    <col min="9480" max="9480" width="6.140625" style="1" customWidth="1"/>
    <col min="9481" max="9481" width="3.28515625" style="1" customWidth="1"/>
    <col min="9482" max="9482" width="4.7109375" style="1" customWidth="1"/>
    <col min="9483" max="9483" width="3.7109375" style="1" customWidth="1"/>
    <col min="9484" max="9484" width="6.28515625" style="1" customWidth="1"/>
    <col min="9485" max="9485" width="7.5703125" style="1" customWidth="1"/>
    <col min="9486" max="9486" width="8" style="1" customWidth="1"/>
    <col min="9487" max="9487" width="3.5703125" style="1" customWidth="1"/>
    <col min="9488" max="9488" width="3.85546875" style="1" customWidth="1"/>
    <col min="9489" max="9489" width="6.140625" style="1" customWidth="1"/>
    <col min="9490" max="9490" width="9" style="1" customWidth="1"/>
    <col min="9491" max="9491" width="6.28515625" style="1" customWidth="1"/>
    <col min="9492" max="9492" width="8.42578125" style="1" customWidth="1"/>
    <col min="9493" max="9493" width="4" style="1" customWidth="1"/>
    <col min="9494" max="9494" width="4.7109375" style="1" customWidth="1"/>
    <col min="9495" max="9495" width="3.28515625" style="1" customWidth="1"/>
    <col min="9496" max="9496" width="6.85546875" style="1" customWidth="1"/>
    <col min="9497" max="9497" width="6.42578125" style="1" customWidth="1"/>
    <col min="9498" max="9498" width="4.7109375" style="1" customWidth="1"/>
    <col min="9499" max="9499" width="3.85546875" style="1" customWidth="1"/>
    <col min="9500" max="9500" width="4.7109375" style="1" customWidth="1"/>
    <col min="9501" max="9501" width="3.7109375" style="1" customWidth="1"/>
    <col min="9502" max="9502" width="5.5703125" style="1" customWidth="1"/>
    <col min="9503" max="9728" width="9.140625" style="1"/>
    <col min="9729" max="9729" width="3.7109375" style="1" customWidth="1"/>
    <col min="9730" max="9730" width="20.5703125" style="1" customWidth="1"/>
    <col min="9731" max="9731" width="5.28515625" style="1" customWidth="1"/>
    <col min="9732" max="9732" width="9.140625" style="1"/>
    <col min="9733" max="9733" width="7.7109375" style="1" customWidth="1"/>
    <col min="9734" max="9734" width="10.28515625" style="1" customWidth="1"/>
    <col min="9735" max="9735" width="5.42578125" style="1" customWidth="1"/>
    <col min="9736" max="9736" width="6.140625" style="1" customWidth="1"/>
    <col min="9737" max="9737" width="3.28515625" style="1" customWidth="1"/>
    <col min="9738" max="9738" width="4.7109375" style="1" customWidth="1"/>
    <col min="9739" max="9739" width="3.7109375" style="1" customWidth="1"/>
    <col min="9740" max="9740" width="6.28515625" style="1" customWidth="1"/>
    <col min="9741" max="9741" width="7.5703125" style="1" customWidth="1"/>
    <col min="9742" max="9742" width="8" style="1" customWidth="1"/>
    <col min="9743" max="9743" width="3.5703125" style="1" customWidth="1"/>
    <col min="9744" max="9744" width="3.85546875" style="1" customWidth="1"/>
    <col min="9745" max="9745" width="6.140625" style="1" customWidth="1"/>
    <col min="9746" max="9746" width="9" style="1" customWidth="1"/>
    <col min="9747" max="9747" width="6.28515625" style="1" customWidth="1"/>
    <col min="9748" max="9748" width="8.42578125" style="1" customWidth="1"/>
    <col min="9749" max="9749" width="4" style="1" customWidth="1"/>
    <col min="9750" max="9750" width="4.7109375" style="1" customWidth="1"/>
    <col min="9751" max="9751" width="3.28515625" style="1" customWidth="1"/>
    <col min="9752" max="9752" width="6.85546875" style="1" customWidth="1"/>
    <col min="9753" max="9753" width="6.42578125" style="1" customWidth="1"/>
    <col min="9754" max="9754" width="4.7109375" style="1" customWidth="1"/>
    <col min="9755" max="9755" width="3.85546875" style="1" customWidth="1"/>
    <col min="9756" max="9756" width="4.7109375" style="1" customWidth="1"/>
    <col min="9757" max="9757" width="3.7109375" style="1" customWidth="1"/>
    <col min="9758" max="9758" width="5.5703125" style="1" customWidth="1"/>
    <col min="9759" max="9984" width="9.140625" style="1"/>
    <col min="9985" max="9985" width="3.7109375" style="1" customWidth="1"/>
    <col min="9986" max="9986" width="20.5703125" style="1" customWidth="1"/>
    <col min="9987" max="9987" width="5.28515625" style="1" customWidth="1"/>
    <col min="9988" max="9988" width="9.140625" style="1"/>
    <col min="9989" max="9989" width="7.7109375" style="1" customWidth="1"/>
    <col min="9990" max="9990" width="10.28515625" style="1" customWidth="1"/>
    <col min="9991" max="9991" width="5.42578125" style="1" customWidth="1"/>
    <col min="9992" max="9992" width="6.140625" style="1" customWidth="1"/>
    <col min="9993" max="9993" width="3.28515625" style="1" customWidth="1"/>
    <col min="9994" max="9994" width="4.7109375" style="1" customWidth="1"/>
    <col min="9995" max="9995" width="3.7109375" style="1" customWidth="1"/>
    <col min="9996" max="9996" width="6.28515625" style="1" customWidth="1"/>
    <col min="9997" max="9997" width="7.5703125" style="1" customWidth="1"/>
    <col min="9998" max="9998" width="8" style="1" customWidth="1"/>
    <col min="9999" max="9999" width="3.5703125" style="1" customWidth="1"/>
    <col min="10000" max="10000" width="3.85546875" style="1" customWidth="1"/>
    <col min="10001" max="10001" width="6.140625" style="1" customWidth="1"/>
    <col min="10002" max="10002" width="9" style="1" customWidth="1"/>
    <col min="10003" max="10003" width="6.28515625" style="1" customWidth="1"/>
    <col min="10004" max="10004" width="8.42578125" style="1" customWidth="1"/>
    <col min="10005" max="10005" width="4" style="1" customWidth="1"/>
    <col min="10006" max="10006" width="4.7109375" style="1" customWidth="1"/>
    <col min="10007" max="10007" width="3.28515625" style="1" customWidth="1"/>
    <col min="10008" max="10008" width="6.85546875" style="1" customWidth="1"/>
    <col min="10009" max="10009" width="6.42578125" style="1" customWidth="1"/>
    <col min="10010" max="10010" width="4.7109375" style="1" customWidth="1"/>
    <col min="10011" max="10011" width="3.85546875" style="1" customWidth="1"/>
    <col min="10012" max="10012" width="4.7109375" style="1" customWidth="1"/>
    <col min="10013" max="10013" width="3.7109375" style="1" customWidth="1"/>
    <col min="10014" max="10014" width="5.5703125" style="1" customWidth="1"/>
    <col min="10015" max="10240" width="9.140625" style="1"/>
    <col min="10241" max="10241" width="3.7109375" style="1" customWidth="1"/>
    <col min="10242" max="10242" width="20.5703125" style="1" customWidth="1"/>
    <col min="10243" max="10243" width="5.28515625" style="1" customWidth="1"/>
    <col min="10244" max="10244" width="9.140625" style="1"/>
    <col min="10245" max="10245" width="7.7109375" style="1" customWidth="1"/>
    <col min="10246" max="10246" width="10.28515625" style="1" customWidth="1"/>
    <col min="10247" max="10247" width="5.42578125" style="1" customWidth="1"/>
    <col min="10248" max="10248" width="6.140625" style="1" customWidth="1"/>
    <col min="10249" max="10249" width="3.28515625" style="1" customWidth="1"/>
    <col min="10250" max="10250" width="4.7109375" style="1" customWidth="1"/>
    <col min="10251" max="10251" width="3.7109375" style="1" customWidth="1"/>
    <col min="10252" max="10252" width="6.28515625" style="1" customWidth="1"/>
    <col min="10253" max="10253" width="7.5703125" style="1" customWidth="1"/>
    <col min="10254" max="10254" width="8" style="1" customWidth="1"/>
    <col min="10255" max="10255" width="3.5703125" style="1" customWidth="1"/>
    <col min="10256" max="10256" width="3.85546875" style="1" customWidth="1"/>
    <col min="10257" max="10257" width="6.140625" style="1" customWidth="1"/>
    <col min="10258" max="10258" width="9" style="1" customWidth="1"/>
    <col min="10259" max="10259" width="6.28515625" style="1" customWidth="1"/>
    <col min="10260" max="10260" width="8.42578125" style="1" customWidth="1"/>
    <col min="10261" max="10261" width="4" style="1" customWidth="1"/>
    <col min="10262" max="10262" width="4.7109375" style="1" customWidth="1"/>
    <col min="10263" max="10263" width="3.28515625" style="1" customWidth="1"/>
    <col min="10264" max="10264" width="6.85546875" style="1" customWidth="1"/>
    <col min="10265" max="10265" width="6.42578125" style="1" customWidth="1"/>
    <col min="10266" max="10266" width="4.7109375" style="1" customWidth="1"/>
    <col min="10267" max="10267" width="3.85546875" style="1" customWidth="1"/>
    <col min="10268" max="10268" width="4.7109375" style="1" customWidth="1"/>
    <col min="10269" max="10269" width="3.7109375" style="1" customWidth="1"/>
    <col min="10270" max="10270" width="5.5703125" style="1" customWidth="1"/>
    <col min="10271" max="10496" width="9.140625" style="1"/>
    <col min="10497" max="10497" width="3.7109375" style="1" customWidth="1"/>
    <col min="10498" max="10498" width="20.5703125" style="1" customWidth="1"/>
    <col min="10499" max="10499" width="5.28515625" style="1" customWidth="1"/>
    <col min="10500" max="10500" width="9.140625" style="1"/>
    <col min="10501" max="10501" width="7.7109375" style="1" customWidth="1"/>
    <col min="10502" max="10502" width="10.28515625" style="1" customWidth="1"/>
    <col min="10503" max="10503" width="5.42578125" style="1" customWidth="1"/>
    <col min="10504" max="10504" width="6.140625" style="1" customWidth="1"/>
    <col min="10505" max="10505" width="3.28515625" style="1" customWidth="1"/>
    <col min="10506" max="10506" width="4.7109375" style="1" customWidth="1"/>
    <col min="10507" max="10507" width="3.7109375" style="1" customWidth="1"/>
    <col min="10508" max="10508" width="6.28515625" style="1" customWidth="1"/>
    <col min="10509" max="10509" width="7.5703125" style="1" customWidth="1"/>
    <col min="10510" max="10510" width="8" style="1" customWidth="1"/>
    <col min="10511" max="10511" width="3.5703125" style="1" customWidth="1"/>
    <col min="10512" max="10512" width="3.85546875" style="1" customWidth="1"/>
    <col min="10513" max="10513" width="6.140625" style="1" customWidth="1"/>
    <col min="10514" max="10514" width="9" style="1" customWidth="1"/>
    <col min="10515" max="10515" width="6.28515625" style="1" customWidth="1"/>
    <col min="10516" max="10516" width="8.42578125" style="1" customWidth="1"/>
    <col min="10517" max="10517" width="4" style="1" customWidth="1"/>
    <col min="10518" max="10518" width="4.7109375" style="1" customWidth="1"/>
    <col min="10519" max="10519" width="3.28515625" style="1" customWidth="1"/>
    <col min="10520" max="10520" width="6.85546875" style="1" customWidth="1"/>
    <col min="10521" max="10521" width="6.42578125" style="1" customWidth="1"/>
    <col min="10522" max="10522" width="4.7109375" style="1" customWidth="1"/>
    <col min="10523" max="10523" width="3.85546875" style="1" customWidth="1"/>
    <col min="10524" max="10524" width="4.7109375" style="1" customWidth="1"/>
    <col min="10525" max="10525" width="3.7109375" style="1" customWidth="1"/>
    <col min="10526" max="10526" width="5.5703125" style="1" customWidth="1"/>
    <col min="10527" max="10752" width="9.140625" style="1"/>
    <col min="10753" max="10753" width="3.7109375" style="1" customWidth="1"/>
    <col min="10754" max="10754" width="20.5703125" style="1" customWidth="1"/>
    <col min="10755" max="10755" width="5.28515625" style="1" customWidth="1"/>
    <col min="10756" max="10756" width="9.140625" style="1"/>
    <col min="10757" max="10757" width="7.7109375" style="1" customWidth="1"/>
    <col min="10758" max="10758" width="10.28515625" style="1" customWidth="1"/>
    <col min="10759" max="10759" width="5.42578125" style="1" customWidth="1"/>
    <col min="10760" max="10760" width="6.140625" style="1" customWidth="1"/>
    <col min="10761" max="10761" width="3.28515625" style="1" customWidth="1"/>
    <col min="10762" max="10762" width="4.7109375" style="1" customWidth="1"/>
    <col min="10763" max="10763" width="3.7109375" style="1" customWidth="1"/>
    <col min="10764" max="10764" width="6.28515625" style="1" customWidth="1"/>
    <col min="10765" max="10765" width="7.5703125" style="1" customWidth="1"/>
    <col min="10766" max="10766" width="8" style="1" customWidth="1"/>
    <col min="10767" max="10767" width="3.5703125" style="1" customWidth="1"/>
    <col min="10768" max="10768" width="3.85546875" style="1" customWidth="1"/>
    <col min="10769" max="10769" width="6.140625" style="1" customWidth="1"/>
    <col min="10770" max="10770" width="9" style="1" customWidth="1"/>
    <col min="10771" max="10771" width="6.28515625" style="1" customWidth="1"/>
    <col min="10772" max="10772" width="8.42578125" style="1" customWidth="1"/>
    <col min="10773" max="10773" width="4" style="1" customWidth="1"/>
    <col min="10774" max="10774" width="4.7109375" style="1" customWidth="1"/>
    <col min="10775" max="10775" width="3.28515625" style="1" customWidth="1"/>
    <col min="10776" max="10776" width="6.85546875" style="1" customWidth="1"/>
    <col min="10777" max="10777" width="6.42578125" style="1" customWidth="1"/>
    <col min="10778" max="10778" width="4.7109375" style="1" customWidth="1"/>
    <col min="10779" max="10779" width="3.85546875" style="1" customWidth="1"/>
    <col min="10780" max="10780" width="4.7109375" style="1" customWidth="1"/>
    <col min="10781" max="10781" width="3.7109375" style="1" customWidth="1"/>
    <col min="10782" max="10782" width="5.5703125" style="1" customWidth="1"/>
    <col min="10783" max="11008" width="9.140625" style="1"/>
    <col min="11009" max="11009" width="3.7109375" style="1" customWidth="1"/>
    <col min="11010" max="11010" width="20.5703125" style="1" customWidth="1"/>
    <col min="11011" max="11011" width="5.28515625" style="1" customWidth="1"/>
    <col min="11012" max="11012" width="9.140625" style="1"/>
    <col min="11013" max="11013" width="7.7109375" style="1" customWidth="1"/>
    <col min="11014" max="11014" width="10.28515625" style="1" customWidth="1"/>
    <col min="11015" max="11015" width="5.42578125" style="1" customWidth="1"/>
    <col min="11016" max="11016" width="6.140625" style="1" customWidth="1"/>
    <col min="11017" max="11017" width="3.28515625" style="1" customWidth="1"/>
    <col min="11018" max="11018" width="4.7109375" style="1" customWidth="1"/>
    <col min="11019" max="11019" width="3.7109375" style="1" customWidth="1"/>
    <col min="11020" max="11020" width="6.28515625" style="1" customWidth="1"/>
    <col min="11021" max="11021" width="7.5703125" style="1" customWidth="1"/>
    <col min="11022" max="11022" width="8" style="1" customWidth="1"/>
    <col min="11023" max="11023" width="3.5703125" style="1" customWidth="1"/>
    <col min="11024" max="11024" width="3.85546875" style="1" customWidth="1"/>
    <col min="11025" max="11025" width="6.140625" style="1" customWidth="1"/>
    <col min="11026" max="11026" width="9" style="1" customWidth="1"/>
    <col min="11027" max="11027" width="6.28515625" style="1" customWidth="1"/>
    <col min="11028" max="11028" width="8.42578125" style="1" customWidth="1"/>
    <col min="11029" max="11029" width="4" style="1" customWidth="1"/>
    <col min="11030" max="11030" width="4.7109375" style="1" customWidth="1"/>
    <col min="11031" max="11031" width="3.28515625" style="1" customWidth="1"/>
    <col min="11032" max="11032" width="6.85546875" style="1" customWidth="1"/>
    <col min="11033" max="11033" width="6.42578125" style="1" customWidth="1"/>
    <col min="11034" max="11034" width="4.7109375" style="1" customWidth="1"/>
    <col min="11035" max="11035" width="3.85546875" style="1" customWidth="1"/>
    <col min="11036" max="11036" width="4.7109375" style="1" customWidth="1"/>
    <col min="11037" max="11037" width="3.7109375" style="1" customWidth="1"/>
    <col min="11038" max="11038" width="5.5703125" style="1" customWidth="1"/>
    <col min="11039" max="11264" width="9.140625" style="1"/>
    <col min="11265" max="11265" width="3.7109375" style="1" customWidth="1"/>
    <col min="11266" max="11266" width="20.5703125" style="1" customWidth="1"/>
    <col min="11267" max="11267" width="5.28515625" style="1" customWidth="1"/>
    <col min="11268" max="11268" width="9.140625" style="1"/>
    <col min="11269" max="11269" width="7.7109375" style="1" customWidth="1"/>
    <col min="11270" max="11270" width="10.28515625" style="1" customWidth="1"/>
    <col min="11271" max="11271" width="5.42578125" style="1" customWidth="1"/>
    <col min="11272" max="11272" width="6.140625" style="1" customWidth="1"/>
    <col min="11273" max="11273" width="3.28515625" style="1" customWidth="1"/>
    <col min="11274" max="11274" width="4.7109375" style="1" customWidth="1"/>
    <col min="11275" max="11275" width="3.7109375" style="1" customWidth="1"/>
    <col min="11276" max="11276" width="6.28515625" style="1" customWidth="1"/>
    <col min="11277" max="11277" width="7.5703125" style="1" customWidth="1"/>
    <col min="11278" max="11278" width="8" style="1" customWidth="1"/>
    <col min="11279" max="11279" width="3.5703125" style="1" customWidth="1"/>
    <col min="11280" max="11280" width="3.85546875" style="1" customWidth="1"/>
    <col min="11281" max="11281" width="6.140625" style="1" customWidth="1"/>
    <col min="11282" max="11282" width="9" style="1" customWidth="1"/>
    <col min="11283" max="11283" width="6.28515625" style="1" customWidth="1"/>
    <col min="11284" max="11284" width="8.42578125" style="1" customWidth="1"/>
    <col min="11285" max="11285" width="4" style="1" customWidth="1"/>
    <col min="11286" max="11286" width="4.7109375" style="1" customWidth="1"/>
    <col min="11287" max="11287" width="3.28515625" style="1" customWidth="1"/>
    <col min="11288" max="11288" width="6.85546875" style="1" customWidth="1"/>
    <col min="11289" max="11289" width="6.42578125" style="1" customWidth="1"/>
    <col min="11290" max="11290" width="4.7109375" style="1" customWidth="1"/>
    <col min="11291" max="11291" width="3.85546875" style="1" customWidth="1"/>
    <col min="11292" max="11292" width="4.7109375" style="1" customWidth="1"/>
    <col min="11293" max="11293" width="3.7109375" style="1" customWidth="1"/>
    <col min="11294" max="11294" width="5.5703125" style="1" customWidth="1"/>
    <col min="11295" max="11520" width="9.140625" style="1"/>
    <col min="11521" max="11521" width="3.7109375" style="1" customWidth="1"/>
    <col min="11522" max="11522" width="20.5703125" style="1" customWidth="1"/>
    <col min="11523" max="11523" width="5.28515625" style="1" customWidth="1"/>
    <col min="11524" max="11524" width="9.140625" style="1"/>
    <col min="11525" max="11525" width="7.7109375" style="1" customWidth="1"/>
    <col min="11526" max="11526" width="10.28515625" style="1" customWidth="1"/>
    <col min="11527" max="11527" width="5.42578125" style="1" customWidth="1"/>
    <col min="11528" max="11528" width="6.140625" style="1" customWidth="1"/>
    <col min="11529" max="11529" width="3.28515625" style="1" customWidth="1"/>
    <col min="11530" max="11530" width="4.7109375" style="1" customWidth="1"/>
    <col min="11531" max="11531" width="3.7109375" style="1" customWidth="1"/>
    <col min="11532" max="11532" width="6.28515625" style="1" customWidth="1"/>
    <col min="11533" max="11533" width="7.5703125" style="1" customWidth="1"/>
    <col min="11534" max="11534" width="8" style="1" customWidth="1"/>
    <col min="11535" max="11535" width="3.5703125" style="1" customWidth="1"/>
    <col min="11536" max="11536" width="3.85546875" style="1" customWidth="1"/>
    <col min="11537" max="11537" width="6.140625" style="1" customWidth="1"/>
    <col min="11538" max="11538" width="9" style="1" customWidth="1"/>
    <col min="11539" max="11539" width="6.28515625" style="1" customWidth="1"/>
    <col min="11540" max="11540" width="8.42578125" style="1" customWidth="1"/>
    <col min="11541" max="11541" width="4" style="1" customWidth="1"/>
    <col min="11542" max="11542" width="4.7109375" style="1" customWidth="1"/>
    <col min="11543" max="11543" width="3.28515625" style="1" customWidth="1"/>
    <col min="11544" max="11544" width="6.85546875" style="1" customWidth="1"/>
    <col min="11545" max="11545" width="6.42578125" style="1" customWidth="1"/>
    <col min="11546" max="11546" width="4.7109375" style="1" customWidth="1"/>
    <col min="11547" max="11547" width="3.85546875" style="1" customWidth="1"/>
    <col min="11548" max="11548" width="4.7109375" style="1" customWidth="1"/>
    <col min="11549" max="11549" width="3.7109375" style="1" customWidth="1"/>
    <col min="11550" max="11550" width="5.5703125" style="1" customWidth="1"/>
    <col min="11551" max="11776" width="9.140625" style="1"/>
    <col min="11777" max="11777" width="3.7109375" style="1" customWidth="1"/>
    <col min="11778" max="11778" width="20.5703125" style="1" customWidth="1"/>
    <col min="11779" max="11779" width="5.28515625" style="1" customWidth="1"/>
    <col min="11780" max="11780" width="9.140625" style="1"/>
    <col min="11781" max="11781" width="7.7109375" style="1" customWidth="1"/>
    <col min="11782" max="11782" width="10.28515625" style="1" customWidth="1"/>
    <col min="11783" max="11783" width="5.42578125" style="1" customWidth="1"/>
    <col min="11784" max="11784" width="6.140625" style="1" customWidth="1"/>
    <col min="11785" max="11785" width="3.28515625" style="1" customWidth="1"/>
    <col min="11786" max="11786" width="4.7109375" style="1" customWidth="1"/>
    <col min="11787" max="11787" width="3.7109375" style="1" customWidth="1"/>
    <col min="11788" max="11788" width="6.28515625" style="1" customWidth="1"/>
    <col min="11789" max="11789" width="7.5703125" style="1" customWidth="1"/>
    <col min="11790" max="11790" width="8" style="1" customWidth="1"/>
    <col min="11791" max="11791" width="3.5703125" style="1" customWidth="1"/>
    <col min="11792" max="11792" width="3.85546875" style="1" customWidth="1"/>
    <col min="11793" max="11793" width="6.140625" style="1" customWidth="1"/>
    <col min="11794" max="11794" width="9" style="1" customWidth="1"/>
    <col min="11795" max="11795" width="6.28515625" style="1" customWidth="1"/>
    <col min="11796" max="11796" width="8.42578125" style="1" customWidth="1"/>
    <col min="11797" max="11797" width="4" style="1" customWidth="1"/>
    <col min="11798" max="11798" width="4.7109375" style="1" customWidth="1"/>
    <col min="11799" max="11799" width="3.28515625" style="1" customWidth="1"/>
    <col min="11800" max="11800" width="6.85546875" style="1" customWidth="1"/>
    <col min="11801" max="11801" width="6.42578125" style="1" customWidth="1"/>
    <col min="11802" max="11802" width="4.7109375" style="1" customWidth="1"/>
    <col min="11803" max="11803" width="3.85546875" style="1" customWidth="1"/>
    <col min="11804" max="11804" width="4.7109375" style="1" customWidth="1"/>
    <col min="11805" max="11805" width="3.7109375" style="1" customWidth="1"/>
    <col min="11806" max="11806" width="5.5703125" style="1" customWidth="1"/>
    <col min="11807" max="12032" width="9.140625" style="1"/>
    <col min="12033" max="12033" width="3.7109375" style="1" customWidth="1"/>
    <col min="12034" max="12034" width="20.5703125" style="1" customWidth="1"/>
    <col min="12035" max="12035" width="5.28515625" style="1" customWidth="1"/>
    <col min="12036" max="12036" width="9.140625" style="1"/>
    <col min="12037" max="12037" width="7.7109375" style="1" customWidth="1"/>
    <col min="12038" max="12038" width="10.28515625" style="1" customWidth="1"/>
    <col min="12039" max="12039" width="5.42578125" style="1" customWidth="1"/>
    <col min="12040" max="12040" width="6.140625" style="1" customWidth="1"/>
    <col min="12041" max="12041" width="3.28515625" style="1" customWidth="1"/>
    <col min="12042" max="12042" width="4.7109375" style="1" customWidth="1"/>
    <col min="12043" max="12043" width="3.7109375" style="1" customWidth="1"/>
    <col min="12044" max="12044" width="6.28515625" style="1" customWidth="1"/>
    <col min="12045" max="12045" width="7.5703125" style="1" customWidth="1"/>
    <col min="12046" max="12046" width="8" style="1" customWidth="1"/>
    <col min="12047" max="12047" width="3.5703125" style="1" customWidth="1"/>
    <col min="12048" max="12048" width="3.85546875" style="1" customWidth="1"/>
    <col min="12049" max="12049" width="6.140625" style="1" customWidth="1"/>
    <col min="12050" max="12050" width="9" style="1" customWidth="1"/>
    <col min="12051" max="12051" width="6.28515625" style="1" customWidth="1"/>
    <col min="12052" max="12052" width="8.42578125" style="1" customWidth="1"/>
    <col min="12053" max="12053" width="4" style="1" customWidth="1"/>
    <col min="12054" max="12054" width="4.7109375" style="1" customWidth="1"/>
    <col min="12055" max="12055" width="3.28515625" style="1" customWidth="1"/>
    <col min="12056" max="12056" width="6.85546875" style="1" customWidth="1"/>
    <col min="12057" max="12057" width="6.42578125" style="1" customWidth="1"/>
    <col min="12058" max="12058" width="4.7109375" style="1" customWidth="1"/>
    <col min="12059" max="12059" width="3.85546875" style="1" customWidth="1"/>
    <col min="12060" max="12060" width="4.7109375" style="1" customWidth="1"/>
    <col min="12061" max="12061" width="3.7109375" style="1" customWidth="1"/>
    <col min="12062" max="12062" width="5.5703125" style="1" customWidth="1"/>
    <col min="12063" max="12288" width="9.140625" style="1"/>
    <col min="12289" max="12289" width="3.7109375" style="1" customWidth="1"/>
    <col min="12290" max="12290" width="20.5703125" style="1" customWidth="1"/>
    <col min="12291" max="12291" width="5.28515625" style="1" customWidth="1"/>
    <col min="12292" max="12292" width="9.140625" style="1"/>
    <col min="12293" max="12293" width="7.7109375" style="1" customWidth="1"/>
    <col min="12294" max="12294" width="10.28515625" style="1" customWidth="1"/>
    <col min="12295" max="12295" width="5.42578125" style="1" customWidth="1"/>
    <col min="12296" max="12296" width="6.140625" style="1" customWidth="1"/>
    <col min="12297" max="12297" width="3.28515625" style="1" customWidth="1"/>
    <col min="12298" max="12298" width="4.7109375" style="1" customWidth="1"/>
    <col min="12299" max="12299" width="3.7109375" style="1" customWidth="1"/>
    <col min="12300" max="12300" width="6.28515625" style="1" customWidth="1"/>
    <col min="12301" max="12301" width="7.5703125" style="1" customWidth="1"/>
    <col min="12302" max="12302" width="8" style="1" customWidth="1"/>
    <col min="12303" max="12303" width="3.5703125" style="1" customWidth="1"/>
    <col min="12304" max="12304" width="3.85546875" style="1" customWidth="1"/>
    <col min="12305" max="12305" width="6.140625" style="1" customWidth="1"/>
    <col min="12306" max="12306" width="9" style="1" customWidth="1"/>
    <col min="12307" max="12307" width="6.28515625" style="1" customWidth="1"/>
    <col min="12308" max="12308" width="8.42578125" style="1" customWidth="1"/>
    <col min="12309" max="12309" width="4" style="1" customWidth="1"/>
    <col min="12310" max="12310" width="4.7109375" style="1" customWidth="1"/>
    <col min="12311" max="12311" width="3.28515625" style="1" customWidth="1"/>
    <col min="12312" max="12312" width="6.85546875" style="1" customWidth="1"/>
    <col min="12313" max="12313" width="6.42578125" style="1" customWidth="1"/>
    <col min="12314" max="12314" width="4.7109375" style="1" customWidth="1"/>
    <col min="12315" max="12315" width="3.85546875" style="1" customWidth="1"/>
    <col min="12316" max="12316" width="4.7109375" style="1" customWidth="1"/>
    <col min="12317" max="12317" width="3.7109375" style="1" customWidth="1"/>
    <col min="12318" max="12318" width="5.5703125" style="1" customWidth="1"/>
    <col min="12319" max="12544" width="9.140625" style="1"/>
    <col min="12545" max="12545" width="3.7109375" style="1" customWidth="1"/>
    <col min="12546" max="12546" width="20.5703125" style="1" customWidth="1"/>
    <col min="12547" max="12547" width="5.28515625" style="1" customWidth="1"/>
    <col min="12548" max="12548" width="9.140625" style="1"/>
    <col min="12549" max="12549" width="7.7109375" style="1" customWidth="1"/>
    <col min="12550" max="12550" width="10.28515625" style="1" customWidth="1"/>
    <col min="12551" max="12551" width="5.42578125" style="1" customWidth="1"/>
    <col min="12552" max="12552" width="6.140625" style="1" customWidth="1"/>
    <col min="12553" max="12553" width="3.28515625" style="1" customWidth="1"/>
    <col min="12554" max="12554" width="4.7109375" style="1" customWidth="1"/>
    <col min="12555" max="12555" width="3.7109375" style="1" customWidth="1"/>
    <col min="12556" max="12556" width="6.28515625" style="1" customWidth="1"/>
    <col min="12557" max="12557" width="7.5703125" style="1" customWidth="1"/>
    <col min="12558" max="12558" width="8" style="1" customWidth="1"/>
    <col min="12559" max="12559" width="3.5703125" style="1" customWidth="1"/>
    <col min="12560" max="12560" width="3.85546875" style="1" customWidth="1"/>
    <col min="12561" max="12561" width="6.140625" style="1" customWidth="1"/>
    <col min="12562" max="12562" width="9" style="1" customWidth="1"/>
    <col min="12563" max="12563" width="6.28515625" style="1" customWidth="1"/>
    <col min="12564" max="12564" width="8.42578125" style="1" customWidth="1"/>
    <col min="12565" max="12565" width="4" style="1" customWidth="1"/>
    <col min="12566" max="12566" width="4.7109375" style="1" customWidth="1"/>
    <col min="12567" max="12567" width="3.28515625" style="1" customWidth="1"/>
    <col min="12568" max="12568" width="6.85546875" style="1" customWidth="1"/>
    <col min="12569" max="12569" width="6.42578125" style="1" customWidth="1"/>
    <col min="12570" max="12570" width="4.7109375" style="1" customWidth="1"/>
    <col min="12571" max="12571" width="3.85546875" style="1" customWidth="1"/>
    <col min="12572" max="12572" width="4.7109375" style="1" customWidth="1"/>
    <col min="12573" max="12573" width="3.7109375" style="1" customWidth="1"/>
    <col min="12574" max="12574" width="5.5703125" style="1" customWidth="1"/>
    <col min="12575" max="12800" width="9.140625" style="1"/>
    <col min="12801" max="12801" width="3.7109375" style="1" customWidth="1"/>
    <col min="12802" max="12802" width="20.5703125" style="1" customWidth="1"/>
    <col min="12803" max="12803" width="5.28515625" style="1" customWidth="1"/>
    <col min="12804" max="12804" width="9.140625" style="1"/>
    <col min="12805" max="12805" width="7.7109375" style="1" customWidth="1"/>
    <col min="12806" max="12806" width="10.28515625" style="1" customWidth="1"/>
    <col min="12807" max="12807" width="5.42578125" style="1" customWidth="1"/>
    <col min="12808" max="12808" width="6.140625" style="1" customWidth="1"/>
    <col min="12809" max="12809" width="3.28515625" style="1" customWidth="1"/>
    <col min="12810" max="12810" width="4.7109375" style="1" customWidth="1"/>
    <col min="12811" max="12811" width="3.7109375" style="1" customWidth="1"/>
    <col min="12812" max="12812" width="6.28515625" style="1" customWidth="1"/>
    <col min="12813" max="12813" width="7.5703125" style="1" customWidth="1"/>
    <col min="12814" max="12814" width="8" style="1" customWidth="1"/>
    <col min="12815" max="12815" width="3.5703125" style="1" customWidth="1"/>
    <col min="12816" max="12816" width="3.85546875" style="1" customWidth="1"/>
    <col min="12817" max="12817" width="6.140625" style="1" customWidth="1"/>
    <col min="12818" max="12818" width="9" style="1" customWidth="1"/>
    <col min="12819" max="12819" width="6.28515625" style="1" customWidth="1"/>
    <col min="12820" max="12820" width="8.42578125" style="1" customWidth="1"/>
    <col min="12821" max="12821" width="4" style="1" customWidth="1"/>
    <col min="12822" max="12822" width="4.7109375" style="1" customWidth="1"/>
    <col min="12823" max="12823" width="3.28515625" style="1" customWidth="1"/>
    <col min="12824" max="12824" width="6.85546875" style="1" customWidth="1"/>
    <col min="12825" max="12825" width="6.42578125" style="1" customWidth="1"/>
    <col min="12826" max="12826" width="4.7109375" style="1" customWidth="1"/>
    <col min="12827" max="12827" width="3.85546875" style="1" customWidth="1"/>
    <col min="12828" max="12828" width="4.7109375" style="1" customWidth="1"/>
    <col min="12829" max="12829" width="3.7109375" style="1" customWidth="1"/>
    <col min="12830" max="12830" width="5.5703125" style="1" customWidth="1"/>
    <col min="12831" max="13056" width="9.140625" style="1"/>
    <col min="13057" max="13057" width="3.7109375" style="1" customWidth="1"/>
    <col min="13058" max="13058" width="20.5703125" style="1" customWidth="1"/>
    <col min="13059" max="13059" width="5.28515625" style="1" customWidth="1"/>
    <col min="13060" max="13060" width="9.140625" style="1"/>
    <col min="13061" max="13061" width="7.7109375" style="1" customWidth="1"/>
    <col min="13062" max="13062" width="10.28515625" style="1" customWidth="1"/>
    <col min="13063" max="13063" width="5.42578125" style="1" customWidth="1"/>
    <col min="13064" max="13064" width="6.140625" style="1" customWidth="1"/>
    <col min="13065" max="13065" width="3.28515625" style="1" customWidth="1"/>
    <col min="13066" max="13066" width="4.7109375" style="1" customWidth="1"/>
    <col min="13067" max="13067" width="3.7109375" style="1" customWidth="1"/>
    <col min="13068" max="13068" width="6.28515625" style="1" customWidth="1"/>
    <col min="13069" max="13069" width="7.5703125" style="1" customWidth="1"/>
    <col min="13070" max="13070" width="8" style="1" customWidth="1"/>
    <col min="13071" max="13071" width="3.5703125" style="1" customWidth="1"/>
    <col min="13072" max="13072" width="3.85546875" style="1" customWidth="1"/>
    <col min="13073" max="13073" width="6.140625" style="1" customWidth="1"/>
    <col min="13074" max="13074" width="9" style="1" customWidth="1"/>
    <col min="13075" max="13075" width="6.28515625" style="1" customWidth="1"/>
    <col min="13076" max="13076" width="8.42578125" style="1" customWidth="1"/>
    <col min="13077" max="13077" width="4" style="1" customWidth="1"/>
    <col min="13078" max="13078" width="4.7109375" style="1" customWidth="1"/>
    <col min="13079" max="13079" width="3.28515625" style="1" customWidth="1"/>
    <col min="13080" max="13080" width="6.85546875" style="1" customWidth="1"/>
    <col min="13081" max="13081" width="6.42578125" style="1" customWidth="1"/>
    <col min="13082" max="13082" width="4.7109375" style="1" customWidth="1"/>
    <col min="13083" max="13083" width="3.85546875" style="1" customWidth="1"/>
    <col min="13084" max="13084" width="4.7109375" style="1" customWidth="1"/>
    <col min="13085" max="13085" width="3.7109375" style="1" customWidth="1"/>
    <col min="13086" max="13086" width="5.5703125" style="1" customWidth="1"/>
    <col min="13087" max="13312" width="9.140625" style="1"/>
    <col min="13313" max="13313" width="3.7109375" style="1" customWidth="1"/>
    <col min="13314" max="13314" width="20.5703125" style="1" customWidth="1"/>
    <col min="13315" max="13315" width="5.28515625" style="1" customWidth="1"/>
    <col min="13316" max="13316" width="9.140625" style="1"/>
    <col min="13317" max="13317" width="7.7109375" style="1" customWidth="1"/>
    <col min="13318" max="13318" width="10.28515625" style="1" customWidth="1"/>
    <col min="13319" max="13319" width="5.42578125" style="1" customWidth="1"/>
    <col min="13320" max="13320" width="6.140625" style="1" customWidth="1"/>
    <col min="13321" max="13321" width="3.28515625" style="1" customWidth="1"/>
    <col min="13322" max="13322" width="4.7109375" style="1" customWidth="1"/>
    <col min="13323" max="13323" width="3.7109375" style="1" customWidth="1"/>
    <col min="13324" max="13324" width="6.28515625" style="1" customWidth="1"/>
    <col min="13325" max="13325" width="7.5703125" style="1" customWidth="1"/>
    <col min="13326" max="13326" width="8" style="1" customWidth="1"/>
    <col min="13327" max="13327" width="3.5703125" style="1" customWidth="1"/>
    <col min="13328" max="13328" width="3.85546875" style="1" customWidth="1"/>
    <col min="13329" max="13329" width="6.140625" style="1" customWidth="1"/>
    <col min="13330" max="13330" width="9" style="1" customWidth="1"/>
    <col min="13331" max="13331" width="6.28515625" style="1" customWidth="1"/>
    <col min="13332" max="13332" width="8.42578125" style="1" customWidth="1"/>
    <col min="13333" max="13333" width="4" style="1" customWidth="1"/>
    <col min="13334" max="13334" width="4.7109375" style="1" customWidth="1"/>
    <col min="13335" max="13335" width="3.28515625" style="1" customWidth="1"/>
    <col min="13336" max="13336" width="6.85546875" style="1" customWidth="1"/>
    <col min="13337" max="13337" width="6.42578125" style="1" customWidth="1"/>
    <col min="13338" max="13338" width="4.7109375" style="1" customWidth="1"/>
    <col min="13339" max="13339" width="3.85546875" style="1" customWidth="1"/>
    <col min="13340" max="13340" width="4.7109375" style="1" customWidth="1"/>
    <col min="13341" max="13341" width="3.7109375" style="1" customWidth="1"/>
    <col min="13342" max="13342" width="5.5703125" style="1" customWidth="1"/>
    <col min="13343" max="13568" width="9.140625" style="1"/>
    <col min="13569" max="13569" width="3.7109375" style="1" customWidth="1"/>
    <col min="13570" max="13570" width="20.5703125" style="1" customWidth="1"/>
    <col min="13571" max="13571" width="5.28515625" style="1" customWidth="1"/>
    <col min="13572" max="13572" width="9.140625" style="1"/>
    <col min="13573" max="13573" width="7.7109375" style="1" customWidth="1"/>
    <col min="13574" max="13574" width="10.28515625" style="1" customWidth="1"/>
    <col min="13575" max="13575" width="5.42578125" style="1" customWidth="1"/>
    <col min="13576" max="13576" width="6.140625" style="1" customWidth="1"/>
    <col min="13577" max="13577" width="3.28515625" style="1" customWidth="1"/>
    <col min="13578" max="13578" width="4.7109375" style="1" customWidth="1"/>
    <col min="13579" max="13579" width="3.7109375" style="1" customWidth="1"/>
    <col min="13580" max="13580" width="6.28515625" style="1" customWidth="1"/>
    <col min="13581" max="13581" width="7.5703125" style="1" customWidth="1"/>
    <col min="13582" max="13582" width="8" style="1" customWidth="1"/>
    <col min="13583" max="13583" width="3.5703125" style="1" customWidth="1"/>
    <col min="13584" max="13584" width="3.85546875" style="1" customWidth="1"/>
    <col min="13585" max="13585" width="6.140625" style="1" customWidth="1"/>
    <col min="13586" max="13586" width="9" style="1" customWidth="1"/>
    <col min="13587" max="13587" width="6.28515625" style="1" customWidth="1"/>
    <col min="13588" max="13588" width="8.42578125" style="1" customWidth="1"/>
    <col min="13589" max="13589" width="4" style="1" customWidth="1"/>
    <col min="13590" max="13590" width="4.7109375" style="1" customWidth="1"/>
    <col min="13591" max="13591" width="3.28515625" style="1" customWidth="1"/>
    <col min="13592" max="13592" width="6.85546875" style="1" customWidth="1"/>
    <col min="13593" max="13593" width="6.42578125" style="1" customWidth="1"/>
    <col min="13594" max="13594" width="4.7109375" style="1" customWidth="1"/>
    <col min="13595" max="13595" width="3.85546875" style="1" customWidth="1"/>
    <col min="13596" max="13596" width="4.7109375" style="1" customWidth="1"/>
    <col min="13597" max="13597" width="3.7109375" style="1" customWidth="1"/>
    <col min="13598" max="13598" width="5.5703125" style="1" customWidth="1"/>
    <col min="13599" max="13824" width="9.140625" style="1"/>
    <col min="13825" max="13825" width="3.7109375" style="1" customWidth="1"/>
    <col min="13826" max="13826" width="20.5703125" style="1" customWidth="1"/>
    <col min="13827" max="13827" width="5.28515625" style="1" customWidth="1"/>
    <col min="13828" max="13828" width="9.140625" style="1"/>
    <col min="13829" max="13829" width="7.7109375" style="1" customWidth="1"/>
    <col min="13830" max="13830" width="10.28515625" style="1" customWidth="1"/>
    <col min="13831" max="13831" width="5.42578125" style="1" customWidth="1"/>
    <col min="13832" max="13832" width="6.140625" style="1" customWidth="1"/>
    <col min="13833" max="13833" width="3.28515625" style="1" customWidth="1"/>
    <col min="13834" max="13834" width="4.7109375" style="1" customWidth="1"/>
    <col min="13835" max="13835" width="3.7109375" style="1" customWidth="1"/>
    <col min="13836" max="13836" width="6.28515625" style="1" customWidth="1"/>
    <col min="13837" max="13837" width="7.5703125" style="1" customWidth="1"/>
    <col min="13838" max="13838" width="8" style="1" customWidth="1"/>
    <col min="13839" max="13839" width="3.5703125" style="1" customWidth="1"/>
    <col min="13840" max="13840" width="3.85546875" style="1" customWidth="1"/>
    <col min="13841" max="13841" width="6.140625" style="1" customWidth="1"/>
    <col min="13842" max="13842" width="9" style="1" customWidth="1"/>
    <col min="13843" max="13843" width="6.28515625" style="1" customWidth="1"/>
    <col min="13844" max="13844" width="8.42578125" style="1" customWidth="1"/>
    <col min="13845" max="13845" width="4" style="1" customWidth="1"/>
    <col min="13846" max="13846" width="4.7109375" style="1" customWidth="1"/>
    <col min="13847" max="13847" width="3.28515625" style="1" customWidth="1"/>
    <col min="13848" max="13848" width="6.85546875" style="1" customWidth="1"/>
    <col min="13849" max="13849" width="6.42578125" style="1" customWidth="1"/>
    <col min="13850" max="13850" width="4.7109375" style="1" customWidth="1"/>
    <col min="13851" max="13851" width="3.85546875" style="1" customWidth="1"/>
    <col min="13852" max="13852" width="4.7109375" style="1" customWidth="1"/>
    <col min="13853" max="13853" width="3.7109375" style="1" customWidth="1"/>
    <col min="13854" max="13854" width="5.5703125" style="1" customWidth="1"/>
    <col min="13855" max="14080" width="9.140625" style="1"/>
    <col min="14081" max="14081" width="3.7109375" style="1" customWidth="1"/>
    <col min="14082" max="14082" width="20.5703125" style="1" customWidth="1"/>
    <col min="14083" max="14083" width="5.28515625" style="1" customWidth="1"/>
    <col min="14084" max="14084" width="9.140625" style="1"/>
    <col min="14085" max="14085" width="7.7109375" style="1" customWidth="1"/>
    <col min="14086" max="14086" width="10.28515625" style="1" customWidth="1"/>
    <col min="14087" max="14087" width="5.42578125" style="1" customWidth="1"/>
    <col min="14088" max="14088" width="6.140625" style="1" customWidth="1"/>
    <col min="14089" max="14089" width="3.28515625" style="1" customWidth="1"/>
    <col min="14090" max="14090" width="4.7109375" style="1" customWidth="1"/>
    <col min="14091" max="14091" width="3.7109375" style="1" customWidth="1"/>
    <col min="14092" max="14092" width="6.28515625" style="1" customWidth="1"/>
    <col min="14093" max="14093" width="7.5703125" style="1" customWidth="1"/>
    <col min="14094" max="14094" width="8" style="1" customWidth="1"/>
    <col min="14095" max="14095" width="3.5703125" style="1" customWidth="1"/>
    <col min="14096" max="14096" width="3.85546875" style="1" customWidth="1"/>
    <col min="14097" max="14097" width="6.140625" style="1" customWidth="1"/>
    <col min="14098" max="14098" width="9" style="1" customWidth="1"/>
    <col min="14099" max="14099" width="6.28515625" style="1" customWidth="1"/>
    <col min="14100" max="14100" width="8.42578125" style="1" customWidth="1"/>
    <col min="14101" max="14101" width="4" style="1" customWidth="1"/>
    <col min="14102" max="14102" width="4.7109375" style="1" customWidth="1"/>
    <col min="14103" max="14103" width="3.28515625" style="1" customWidth="1"/>
    <col min="14104" max="14104" width="6.85546875" style="1" customWidth="1"/>
    <col min="14105" max="14105" width="6.42578125" style="1" customWidth="1"/>
    <col min="14106" max="14106" width="4.7109375" style="1" customWidth="1"/>
    <col min="14107" max="14107" width="3.85546875" style="1" customWidth="1"/>
    <col min="14108" max="14108" width="4.7109375" style="1" customWidth="1"/>
    <col min="14109" max="14109" width="3.7109375" style="1" customWidth="1"/>
    <col min="14110" max="14110" width="5.5703125" style="1" customWidth="1"/>
    <col min="14111" max="14336" width="9.140625" style="1"/>
    <col min="14337" max="14337" width="3.7109375" style="1" customWidth="1"/>
    <col min="14338" max="14338" width="20.5703125" style="1" customWidth="1"/>
    <col min="14339" max="14339" width="5.28515625" style="1" customWidth="1"/>
    <col min="14340" max="14340" width="9.140625" style="1"/>
    <col min="14341" max="14341" width="7.7109375" style="1" customWidth="1"/>
    <col min="14342" max="14342" width="10.28515625" style="1" customWidth="1"/>
    <col min="14343" max="14343" width="5.42578125" style="1" customWidth="1"/>
    <col min="14344" max="14344" width="6.140625" style="1" customWidth="1"/>
    <col min="14345" max="14345" width="3.28515625" style="1" customWidth="1"/>
    <col min="14346" max="14346" width="4.7109375" style="1" customWidth="1"/>
    <col min="14347" max="14347" width="3.7109375" style="1" customWidth="1"/>
    <col min="14348" max="14348" width="6.28515625" style="1" customWidth="1"/>
    <col min="14349" max="14349" width="7.5703125" style="1" customWidth="1"/>
    <col min="14350" max="14350" width="8" style="1" customWidth="1"/>
    <col min="14351" max="14351" width="3.5703125" style="1" customWidth="1"/>
    <col min="14352" max="14352" width="3.85546875" style="1" customWidth="1"/>
    <col min="14353" max="14353" width="6.140625" style="1" customWidth="1"/>
    <col min="14354" max="14354" width="9" style="1" customWidth="1"/>
    <col min="14355" max="14355" width="6.28515625" style="1" customWidth="1"/>
    <col min="14356" max="14356" width="8.42578125" style="1" customWidth="1"/>
    <col min="14357" max="14357" width="4" style="1" customWidth="1"/>
    <col min="14358" max="14358" width="4.7109375" style="1" customWidth="1"/>
    <col min="14359" max="14359" width="3.28515625" style="1" customWidth="1"/>
    <col min="14360" max="14360" width="6.85546875" style="1" customWidth="1"/>
    <col min="14361" max="14361" width="6.42578125" style="1" customWidth="1"/>
    <col min="14362" max="14362" width="4.7109375" style="1" customWidth="1"/>
    <col min="14363" max="14363" width="3.85546875" style="1" customWidth="1"/>
    <col min="14364" max="14364" width="4.7109375" style="1" customWidth="1"/>
    <col min="14365" max="14365" width="3.7109375" style="1" customWidth="1"/>
    <col min="14366" max="14366" width="5.5703125" style="1" customWidth="1"/>
    <col min="14367" max="14592" width="9.140625" style="1"/>
    <col min="14593" max="14593" width="3.7109375" style="1" customWidth="1"/>
    <col min="14594" max="14594" width="20.5703125" style="1" customWidth="1"/>
    <col min="14595" max="14595" width="5.28515625" style="1" customWidth="1"/>
    <col min="14596" max="14596" width="9.140625" style="1"/>
    <col min="14597" max="14597" width="7.7109375" style="1" customWidth="1"/>
    <col min="14598" max="14598" width="10.28515625" style="1" customWidth="1"/>
    <col min="14599" max="14599" width="5.42578125" style="1" customWidth="1"/>
    <col min="14600" max="14600" width="6.140625" style="1" customWidth="1"/>
    <col min="14601" max="14601" width="3.28515625" style="1" customWidth="1"/>
    <col min="14602" max="14602" width="4.7109375" style="1" customWidth="1"/>
    <col min="14603" max="14603" width="3.7109375" style="1" customWidth="1"/>
    <col min="14604" max="14604" width="6.28515625" style="1" customWidth="1"/>
    <col min="14605" max="14605" width="7.5703125" style="1" customWidth="1"/>
    <col min="14606" max="14606" width="8" style="1" customWidth="1"/>
    <col min="14607" max="14607" width="3.5703125" style="1" customWidth="1"/>
    <col min="14608" max="14608" width="3.85546875" style="1" customWidth="1"/>
    <col min="14609" max="14609" width="6.140625" style="1" customWidth="1"/>
    <col min="14610" max="14610" width="9" style="1" customWidth="1"/>
    <col min="14611" max="14611" width="6.28515625" style="1" customWidth="1"/>
    <col min="14612" max="14612" width="8.42578125" style="1" customWidth="1"/>
    <col min="14613" max="14613" width="4" style="1" customWidth="1"/>
    <col min="14614" max="14614" width="4.7109375" style="1" customWidth="1"/>
    <col min="14615" max="14615" width="3.28515625" style="1" customWidth="1"/>
    <col min="14616" max="14616" width="6.85546875" style="1" customWidth="1"/>
    <col min="14617" max="14617" width="6.42578125" style="1" customWidth="1"/>
    <col min="14618" max="14618" width="4.7109375" style="1" customWidth="1"/>
    <col min="14619" max="14619" width="3.85546875" style="1" customWidth="1"/>
    <col min="14620" max="14620" width="4.7109375" style="1" customWidth="1"/>
    <col min="14621" max="14621" width="3.7109375" style="1" customWidth="1"/>
    <col min="14622" max="14622" width="5.5703125" style="1" customWidth="1"/>
    <col min="14623" max="14848" width="9.140625" style="1"/>
    <col min="14849" max="14849" width="3.7109375" style="1" customWidth="1"/>
    <col min="14850" max="14850" width="20.5703125" style="1" customWidth="1"/>
    <col min="14851" max="14851" width="5.28515625" style="1" customWidth="1"/>
    <col min="14852" max="14852" width="9.140625" style="1"/>
    <col min="14853" max="14853" width="7.7109375" style="1" customWidth="1"/>
    <col min="14854" max="14854" width="10.28515625" style="1" customWidth="1"/>
    <col min="14855" max="14855" width="5.42578125" style="1" customWidth="1"/>
    <col min="14856" max="14856" width="6.140625" style="1" customWidth="1"/>
    <col min="14857" max="14857" width="3.28515625" style="1" customWidth="1"/>
    <col min="14858" max="14858" width="4.7109375" style="1" customWidth="1"/>
    <col min="14859" max="14859" width="3.7109375" style="1" customWidth="1"/>
    <col min="14860" max="14860" width="6.28515625" style="1" customWidth="1"/>
    <col min="14861" max="14861" width="7.5703125" style="1" customWidth="1"/>
    <col min="14862" max="14862" width="8" style="1" customWidth="1"/>
    <col min="14863" max="14863" width="3.5703125" style="1" customWidth="1"/>
    <col min="14864" max="14864" width="3.85546875" style="1" customWidth="1"/>
    <col min="14865" max="14865" width="6.140625" style="1" customWidth="1"/>
    <col min="14866" max="14866" width="9" style="1" customWidth="1"/>
    <col min="14867" max="14867" width="6.28515625" style="1" customWidth="1"/>
    <col min="14868" max="14868" width="8.42578125" style="1" customWidth="1"/>
    <col min="14869" max="14869" width="4" style="1" customWidth="1"/>
    <col min="14870" max="14870" width="4.7109375" style="1" customWidth="1"/>
    <col min="14871" max="14871" width="3.28515625" style="1" customWidth="1"/>
    <col min="14872" max="14872" width="6.85546875" style="1" customWidth="1"/>
    <col min="14873" max="14873" width="6.42578125" style="1" customWidth="1"/>
    <col min="14874" max="14874" width="4.7109375" style="1" customWidth="1"/>
    <col min="14875" max="14875" width="3.85546875" style="1" customWidth="1"/>
    <col min="14876" max="14876" width="4.7109375" style="1" customWidth="1"/>
    <col min="14877" max="14877" width="3.7109375" style="1" customWidth="1"/>
    <col min="14878" max="14878" width="5.5703125" style="1" customWidth="1"/>
    <col min="14879" max="15104" width="9.140625" style="1"/>
    <col min="15105" max="15105" width="3.7109375" style="1" customWidth="1"/>
    <col min="15106" max="15106" width="20.5703125" style="1" customWidth="1"/>
    <col min="15107" max="15107" width="5.28515625" style="1" customWidth="1"/>
    <col min="15108" max="15108" width="9.140625" style="1"/>
    <col min="15109" max="15109" width="7.7109375" style="1" customWidth="1"/>
    <col min="15110" max="15110" width="10.28515625" style="1" customWidth="1"/>
    <col min="15111" max="15111" width="5.42578125" style="1" customWidth="1"/>
    <col min="15112" max="15112" width="6.140625" style="1" customWidth="1"/>
    <col min="15113" max="15113" width="3.28515625" style="1" customWidth="1"/>
    <col min="15114" max="15114" width="4.7109375" style="1" customWidth="1"/>
    <col min="15115" max="15115" width="3.7109375" style="1" customWidth="1"/>
    <col min="15116" max="15116" width="6.28515625" style="1" customWidth="1"/>
    <col min="15117" max="15117" width="7.5703125" style="1" customWidth="1"/>
    <col min="15118" max="15118" width="8" style="1" customWidth="1"/>
    <col min="15119" max="15119" width="3.5703125" style="1" customWidth="1"/>
    <col min="15120" max="15120" width="3.85546875" style="1" customWidth="1"/>
    <col min="15121" max="15121" width="6.140625" style="1" customWidth="1"/>
    <col min="15122" max="15122" width="9" style="1" customWidth="1"/>
    <col min="15123" max="15123" width="6.28515625" style="1" customWidth="1"/>
    <col min="15124" max="15124" width="8.42578125" style="1" customWidth="1"/>
    <col min="15125" max="15125" width="4" style="1" customWidth="1"/>
    <col min="15126" max="15126" width="4.7109375" style="1" customWidth="1"/>
    <col min="15127" max="15127" width="3.28515625" style="1" customWidth="1"/>
    <col min="15128" max="15128" width="6.85546875" style="1" customWidth="1"/>
    <col min="15129" max="15129" width="6.42578125" style="1" customWidth="1"/>
    <col min="15130" max="15130" width="4.7109375" style="1" customWidth="1"/>
    <col min="15131" max="15131" width="3.85546875" style="1" customWidth="1"/>
    <col min="15132" max="15132" width="4.7109375" style="1" customWidth="1"/>
    <col min="15133" max="15133" width="3.7109375" style="1" customWidth="1"/>
    <col min="15134" max="15134" width="5.5703125" style="1" customWidth="1"/>
    <col min="15135" max="15360" width="9.140625" style="1"/>
    <col min="15361" max="15361" width="3.7109375" style="1" customWidth="1"/>
    <col min="15362" max="15362" width="20.5703125" style="1" customWidth="1"/>
    <col min="15363" max="15363" width="5.28515625" style="1" customWidth="1"/>
    <col min="15364" max="15364" width="9.140625" style="1"/>
    <col min="15365" max="15365" width="7.7109375" style="1" customWidth="1"/>
    <col min="15366" max="15366" width="10.28515625" style="1" customWidth="1"/>
    <col min="15367" max="15367" width="5.42578125" style="1" customWidth="1"/>
    <col min="15368" max="15368" width="6.140625" style="1" customWidth="1"/>
    <col min="15369" max="15369" width="3.28515625" style="1" customWidth="1"/>
    <col min="15370" max="15370" width="4.7109375" style="1" customWidth="1"/>
    <col min="15371" max="15371" width="3.7109375" style="1" customWidth="1"/>
    <col min="15372" max="15372" width="6.28515625" style="1" customWidth="1"/>
    <col min="15373" max="15373" width="7.5703125" style="1" customWidth="1"/>
    <col min="15374" max="15374" width="8" style="1" customWidth="1"/>
    <col min="15375" max="15375" width="3.5703125" style="1" customWidth="1"/>
    <col min="15376" max="15376" width="3.85546875" style="1" customWidth="1"/>
    <col min="15377" max="15377" width="6.140625" style="1" customWidth="1"/>
    <col min="15378" max="15378" width="9" style="1" customWidth="1"/>
    <col min="15379" max="15379" width="6.28515625" style="1" customWidth="1"/>
    <col min="15380" max="15380" width="8.42578125" style="1" customWidth="1"/>
    <col min="15381" max="15381" width="4" style="1" customWidth="1"/>
    <col min="15382" max="15382" width="4.7109375" style="1" customWidth="1"/>
    <col min="15383" max="15383" width="3.28515625" style="1" customWidth="1"/>
    <col min="15384" max="15384" width="6.85546875" style="1" customWidth="1"/>
    <col min="15385" max="15385" width="6.42578125" style="1" customWidth="1"/>
    <col min="15386" max="15386" width="4.7109375" style="1" customWidth="1"/>
    <col min="15387" max="15387" width="3.85546875" style="1" customWidth="1"/>
    <col min="15388" max="15388" width="4.7109375" style="1" customWidth="1"/>
    <col min="15389" max="15389" width="3.7109375" style="1" customWidth="1"/>
    <col min="15390" max="15390" width="5.5703125" style="1" customWidth="1"/>
    <col min="15391" max="15616" width="9.140625" style="1"/>
    <col min="15617" max="15617" width="3.7109375" style="1" customWidth="1"/>
    <col min="15618" max="15618" width="20.5703125" style="1" customWidth="1"/>
    <col min="15619" max="15619" width="5.28515625" style="1" customWidth="1"/>
    <col min="15620" max="15620" width="9.140625" style="1"/>
    <col min="15621" max="15621" width="7.7109375" style="1" customWidth="1"/>
    <col min="15622" max="15622" width="10.28515625" style="1" customWidth="1"/>
    <col min="15623" max="15623" width="5.42578125" style="1" customWidth="1"/>
    <col min="15624" max="15624" width="6.140625" style="1" customWidth="1"/>
    <col min="15625" max="15625" width="3.28515625" style="1" customWidth="1"/>
    <col min="15626" max="15626" width="4.7109375" style="1" customWidth="1"/>
    <col min="15627" max="15627" width="3.7109375" style="1" customWidth="1"/>
    <col min="15628" max="15628" width="6.28515625" style="1" customWidth="1"/>
    <col min="15629" max="15629" width="7.5703125" style="1" customWidth="1"/>
    <col min="15630" max="15630" width="8" style="1" customWidth="1"/>
    <col min="15631" max="15631" width="3.5703125" style="1" customWidth="1"/>
    <col min="15632" max="15632" width="3.85546875" style="1" customWidth="1"/>
    <col min="15633" max="15633" width="6.140625" style="1" customWidth="1"/>
    <col min="15634" max="15634" width="9" style="1" customWidth="1"/>
    <col min="15635" max="15635" width="6.28515625" style="1" customWidth="1"/>
    <col min="15636" max="15636" width="8.42578125" style="1" customWidth="1"/>
    <col min="15637" max="15637" width="4" style="1" customWidth="1"/>
    <col min="15638" max="15638" width="4.7109375" style="1" customWidth="1"/>
    <col min="15639" max="15639" width="3.28515625" style="1" customWidth="1"/>
    <col min="15640" max="15640" width="6.85546875" style="1" customWidth="1"/>
    <col min="15641" max="15641" width="6.42578125" style="1" customWidth="1"/>
    <col min="15642" max="15642" width="4.7109375" style="1" customWidth="1"/>
    <col min="15643" max="15643" width="3.85546875" style="1" customWidth="1"/>
    <col min="15644" max="15644" width="4.7109375" style="1" customWidth="1"/>
    <col min="15645" max="15645" width="3.7109375" style="1" customWidth="1"/>
    <col min="15646" max="15646" width="5.5703125" style="1" customWidth="1"/>
    <col min="15647" max="15872" width="9.140625" style="1"/>
    <col min="15873" max="15873" width="3.7109375" style="1" customWidth="1"/>
    <col min="15874" max="15874" width="20.5703125" style="1" customWidth="1"/>
    <col min="15875" max="15875" width="5.28515625" style="1" customWidth="1"/>
    <col min="15876" max="15876" width="9.140625" style="1"/>
    <col min="15877" max="15877" width="7.7109375" style="1" customWidth="1"/>
    <col min="15878" max="15878" width="10.28515625" style="1" customWidth="1"/>
    <col min="15879" max="15879" width="5.42578125" style="1" customWidth="1"/>
    <col min="15880" max="15880" width="6.140625" style="1" customWidth="1"/>
    <col min="15881" max="15881" width="3.28515625" style="1" customWidth="1"/>
    <col min="15882" max="15882" width="4.7109375" style="1" customWidth="1"/>
    <col min="15883" max="15883" width="3.7109375" style="1" customWidth="1"/>
    <col min="15884" max="15884" width="6.28515625" style="1" customWidth="1"/>
    <col min="15885" max="15885" width="7.5703125" style="1" customWidth="1"/>
    <col min="15886" max="15886" width="8" style="1" customWidth="1"/>
    <col min="15887" max="15887" width="3.5703125" style="1" customWidth="1"/>
    <col min="15888" max="15888" width="3.85546875" style="1" customWidth="1"/>
    <col min="15889" max="15889" width="6.140625" style="1" customWidth="1"/>
    <col min="15890" max="15890" width="9" style="1" customWidth="1"/>
    <col min="15891" max="15891" width="6.28515625" style="1" customWidth="1"/>
    <col min="15892" max="15892" width="8.42578125" style="1" customWidth="1"/>
    <col min="15893" max="15893" width="4" style="1" customWidth="1"/>
    <col min="15894" max="15894" width="4.7109375" style="1" customWidth="1"/>
    <col min="15895" max="15895" width="3.28515625" style="1" customWidth="1"/>
    <col min="15896" max="15896" width="6.85546875" style="1" customWidth="1"/>
    <col min="15897" max="15897" width="6.42578125" style="1" customWidth="1"/>
    <col min="15898" max="15898" width="4.7109375" style="1" customWidth="1"/>
    <col min="15899" max="15899" width="3.85546875" style="1" customWidth="1"/>
    <col min="15900" max="15900" width="4.7109375" style="1" customWidth="1"/>
    <col min="15901" max="15901" width="3.7109375" style="1" customWidth="1"/>
    <col min="15902" max="15902" width="5.5703125" style="1" customWidth="1"/>
    <col min="15903" max="16128" width="9.140625" style="1"/>
    <col min="16129" max="16129" width="3.7109375" style="1" customWidth="1"/>
    <col min="16130" max="16130" width="20.5703125" style="1" customWidth="1"/>
    <col min="16131" max="16131" width="5.28515625" style="1" customWidth="1"/>
    <col min="16132" max="16132" width="9.140625" style="1"/>
    <col min="16133" max="16133" width="7.7109375" style="1" customWidth="1"/>
    <col min="16134" max="16134" width="10.28515625" style="1" customWidth="1"/>
    <col min="16135" max="16135" width="5.42578125" style="1" customWidth="1"/>
    <col min="16136" max="16136" width="6.140625" style="1" customWidth="1"/>
    <col min="16137" max="16137" width="3.28515625" style="1" customWidth="1"/>
    <col min="16138" max="16138" width="4.7109375" style="1" customWidth="1"/>
    <col min="16139" max="16139" width="3.7109375" style="1" customWidth="1"/>
    <col min="16140" max="16140" width="6.28515625" style="1" customWidth="1"/>
    <col min="16141" max="16141" width="7.5703125" style="1" customWidth="1"/>
    <col min="16142" max="16142" width="8" style="1" customWidth="1"/>
    <col min="16143" max="16143" width="3.5703125" style="1" customWidth="1"/>
    <col min="16144" max="16144" width="3.85546875" style="1" customWidth="1"/>
    <col min="16145" max="16145" width="6.140625" style="1" customWidth="1"/>
    <col min="16146" max="16146" width="9" style="1" customWidth="1"/>
    <col min="16147" max="16147" width="6.28515625" style="1" customWidth="1"/>
    <col min="16148" max="16148" width="8.42578125" style="1" customWidth="1"/>
    <col min="16149" max="16149" width="4" style="1" customWidth="1"/>
    <col min="16150" max="16150" width="4.7109375" style="1" customWidth="1"/>
    <col min="16151" max="16151" width="3.28515625" style="1" customWidth="1"/>
    <col min="16152" max="16152" width="6.85546875" style="1" customWidth="1"/>
    <col min="16153" max="16153" width="6.42578125" style="1" customWidth="1"/>
    <col min="16154" max="16154" width="4.7109375" style="1" customWidth="1"/>
    <col min="16155" max="16155" width="3.85546875" style="1" customWidth="1"/>
    <col min="16156" max="16156" width="4.7109375" style="1" customWidth="1"/>
    <col min="16157" max="16157" width="3.7109375" style="1" customWidth="1"/>
    <col min="16158" max="16158" width="5.5703125" style="1" customWidth="1"/>
    <col min="16159" max="16384" width="9.140625" style="1"/>
  </cols>
  <sheetData>
    <row r="1" spans="1:31" ht="19.5" customHeight="1" x14ac:dyDescent="0.2">
      <c r="A1" s="227" t="s">
        <v>133</v>
      </c>
      <c r="B1" s="227"/>
      <c r="C1" s="227"/>
      <c r="D1" s="228" t="s">
        <v>0</v>
      </c>
      <c r="E1" s="229"/>
      <c r="F1" s="229"/>
      <c r="G1" s="229"/>
      <c r="H1" s="229"/>
      <c r="I1" s="229"/>
      <c r="J1" s="229"/>
      <c r="K1" s="229"/>
      <c r="L1" s="230" t="s">
        <v>1</v>
      </c>
      <c r="M1" s="229"/>
      <c r="N1" s="229"/>
      <c r="O1" s="229"/>
      <c r="P1" s="229"/>
      <c r="Q1" s="229"/>
      <c r="R1" s="229"/>
      <c r="S1" s="229"/>
      <c r="T1" s="229"/>
      <c r="U1" s="231" t="s">
        <v>2</v>
      </c>
      <c r="V1" s="232"/>
      <c r="W1" s="232"/>
      <c r="X1" s="232"/>
      <c r="Y1" s="232"/>
      <c r="Z1" s="232"/>
      <c r="AA1" s="232"/>
      <c r="AB1" s="232"/>
      <c r="AC1" s="232"/>
      <c r="AD1" s="232"/>
    </row>
    <row r="2" spans="1:31" ht="19.5" customHeight="1" x14ac:dyDescent="0.2">
      <c r="A2" s="227"/>
      <c r="B2" s="227"/>
      <c r="C2" s="227"/>
      <c r="D2" s="233" t="s">
        <v>3</v>
      </c>
      <c r="E2" s="233"/>
      <c r="F2" s="233"/>
      <c r="G2" s="233"/>
      <c r="H2" s="233"/>
      <c r="I2" s="233"/>
      <c r="J2" s="233"/>
      <c r="K2" s="233"/>
      <c r="L2" s="233" t="s">
        <v>4</v>
      </c>
      <c r="M2" s="233"/>
      <c r="N2" s="233"/>
      <c r="O2" s="233"/>
      <c r="P2" s="233"/>
      <c r="Q2" s="233"/>
      <c r="R2" s="233"/>
      <c r="S2" s="233"/>
      <c r="T2" s="233"/>
      <c r="U2" s="232"/>
      <c r="V2" s="232"/>
      <c r="W2" s="232"/>
      <c r="X2" s="232"/>
      <c r="Y2" s="232"/>
      <c r="Z2" s="232"/>
      <c r="AA2" s="232"/>
      <c r="AB2" s="232"/>
      <c r="AC2" s="232"/>
      <c r="AD2" s="232"/>
    </row>
    <row r="3" spans="1:31" x14ac:dyDescent="0.2">
      <c r="A3" s="227"/>
      <c r="B3" s="227"/>
      <c r="C3" s="227"/>
      <c r="D3" s="151"/>
      <c r="E3" s="152"/>
      <c r="F3" s="151"/>
      <c r="G3" s="152"/>
      <c r="H3" s="153"/>
      <c r="I3" s="153"/>
      <c r="J3" s="153"/>
      <c r="K3" s="152"/>
      <c r="L3" s="230" t="s">
        <v>469</v>
      </c>
      <c r="M3" s="229"/>
      <c r="N3" s="229"/>
      <c r="O3" s="229"/>
      <c r="P3" s="229"/>
      <c r="Q3" s="229"/>
      <c r="R3" s="229"/>
      <c r="S3" s="229"/>
      <c r="T3" s="229"/>
      <c r="U3" s="230" t="s">
        <v>470</v>
      </c>
      <c r="V3" s="229"/>
      <c r="W3" s="229"/>
      <c r="X3" s="229"/>
      <c r="Y3" s="229"/>
      <c r="Z3" s="229"/>
      <c r="AA3" s="229"/>
      <c r="AB3" s="229"/>
      <c r="AC3" s="229"/>
      <c r="AD3" s="229"/>
    </row>
    <row r="4" spans="1:31" x14ac:dyDescent="0.2">
      <c r="A4" s="227"/>
      <c r="B4" s="227"/>
      <c r="C4" s="227"/>
      <c r="D4" s="151"/>
      <c r="E4" s="152"/>
      <c r="F4" s="151"/>
      <c r="G4" s="152"/>
      <c r="H4" s="153"/>
      <c r="I4" s="153"/>
      <c r="J4" s="153"/>
      <c r="K4" s="152"/>
      <c r="L4" s="151"/>
      <c r="M4" s="153"/>
      <c r="N4" s="153"/>
      <c r="O4" s="153"/>
      <c r="P4" s="153"/>
      <c r="Q4" s="152"/>
      <c r="R4" s="151"/>
      <c r="S4" s="153"/>
      <c r="T4" s="153"/>
      <c r="U4" s="153"/>
      <c r="V4" s="153"/>
      <c r="W4" s="152"/>
      <c r="X4" s="151"/>
      <c r="Y4" s="152"/>
      <c r="Z4" s="153"/>
      <c r="AA4" s="153"/>
      <c r="AB4" s="153"/>
      <c r="AC4" s="152"/>
      <c r="AD4" s="151"/>
    </row>
    <row r="5" spans="1:31" ht="13.5" x14ac:dyDescent="0.25">
      <c r="A5" s="235" t="s">
        <v>5</v>
      </c>
      <c r="B5" s="154" t="s">
        <v>6</v>
      </c>
      <c r="C5" s="155"/>
      <c r="D5" s="156" t="s">
        <v>7</v>
      </c>
      <c r="E5" s="154" t="s">
        <v>8</v>
      </c>
      <c r="F5" s="157"/>
      <c r="G5" s="229" t="s">
        <v>9</v>
      </c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</row>
    <row r="6" spans="1:31" ht="13.5" x14ac:dyDescent="0.25">
      <c r="A6" s="235"/>
      <c r="B6" s="236" t="s">
        <v>10</v>
      </c>
      <c r="C6" s="236" t="s">
        <v>11</v>
      </c>
      <c r="D6" s="237" t="s">
        <v>12</v>
      </c>
      <c r="E6" s="158" t="s">
        <v>13</v>
      </c>
      <c r="F6" s="237" t="s">
        <v>14</v>
      </c>
      <c r="G6" s="234">
        <v>11</v>
      </c>
      <c r="H6" s="234"/>
      <c r="I6" s="234">
        <v>12</v>
      </c>
      <c r="J6" s="234"/>
      <c r="K6" s="234">
        <v>13</v>
      </c>
      <c r="L6" s="234"/>
      <c r="M6" s="234">
        <v>14</v>
      </c>
      <c r="N6" s="234"/>
      <c r="O6" s="234">
        <v>15</v>
      </c>
      <c r="P6" s="234"/>
      <c r="Q6" s="234">
        <v>16</v>
      </c>
      <c r="R6" s="234"/>
      <c r="S6" s="234">
        <v>17</v>
      </c>
      <c r="T6" s="234"/>
      <c r="U6" s="234">
        <v>18</v>
      </c>
      <c r="V6" s="234"/>
      <c r="W6" s="234">
        <v>19</v>
      </c>
      <c r="X6" s="234"/>
      <c r="Y6" s="234">
        <v>20</v>
      </c>
      <c r="Z6" s="234"/>
      <c r="AA6" s="234">
        <v>21</v>
      </c>
      <c r="AB6" s="234"/>
      <c r="AC6" s="234">
        <v>22</v>
      </c>
      <c r="AD6" s="234"/>
    </row>
    <row r="7" spans="1:31" ht="12.75" customHeight="1" x14ac:dyDescent="0.25">
      <c r="A7" s="235"/>
      <c r="B7" s="236"/>
      <c r="C7" s="236"/>
      <c r="D7" s="237"/>
      <c r="E7" s="236" t="s">
        <v>15</v>
      </c>
      <c r="F7" s="237"/>
      <c r="G7" s="239" t="s">
        <v>16</v>
      </c>
      <c r="H7" s="239"/>
      <c r="I7" s="239" t="s">
        <v>17</v>
      </c>
      <c r="J7" s="239"/>
      <c r="K7" s="239" t="s">
        <v>18</v>
      </c>
      <c r="L7" s="239"/>
      <c r="M7" s="239" t="s">
        <v>19</v>
      </c>
      <c r="N7" s="239"/>
      <c r="O7" s="239" t="s">
        <v>20</v>
      </c>
      <c r="P7" s="239"/>
      <c r="Q7" s="239" t="s">
        <v>21</v>
      </c>
      <c r="R7" s="239"/>
      <c r="S7" s="239" t="s">
        <v>22</v>
      </c>
      <c r="T7" s="239"/>
      <c r="U7" s="239" t="s">
        <v>23</v>
      </c>
      <c r="V7" s="239"/>
      <c r="W7" s="239" t="s">
        <v>24</v>
      </c>
      <c r="X7" s="239"/>
      <c r="Y7" s="239" t="s">
        <v>25</v>
      </c>
      <c r="Z7" s="239"/>
      <c r="AA7" s="239" t="s">
        <v>26</v>
      </c>
      <c r="AB7" s="239"/>
      <c r="AC7" s="239" t="s">
        <v>27</v>
      </c>
      <c r="AD7" s="239"/>
    </row>
    <row r="8" spans="1:31" ht="25.5" x14ac:dyDescent="0.2">
      <c r="A8" s="235"/>
      <c r="B8" s="236"/>
      <c r="C8" s="236"/>
      <c r="D8" s="237"/>
      <c r="E8" s="236"/>
      <c r="F8" s="237"/>
      <c r="G8" s="159" t="s">
        <v>13</v>
      </c>
      <c r="H8" s="159" t="s">
        <v>28</v>
      </c>
      <c r="I8" s="159" t="s">
        <v>13</v>
      </c>
      <c r="J8" s="159" t="s">
        <v>28</v>
      </c>
      <c r="K8" s="159" t="s">
        <v>13</v>
      </c>
      <c r="L8" s="160" t="s">
        <v>28</v>
      </c>
      <c r="M8" s="159" t="s">
        <v>13</v>
      </c>
      <c r="N8" s="159" t="s">
        <v>28</v>
      </c>
      <c r="O8" s="159" t="s">
        <v>13</v>
      </c>
      <c r="P8" s="159" t="s">
        <v>28</v>
      </c>
      <c r="Q8" s="159" t="s">
        <v>13</v>
      </c>
      <c r="R8" s="160" t="s">
        <v>28</v>
      </c>
      <c r="S8" s="159" t="s">
        <v>13</v>
      </c>
      <c r="T8" s="159" t="s">
        <v>28</v>
      </c>
      <c r="U8" s="159" t="s">
        <v>13</v>
      </c>
      <c r="V8" s="159" t="s">
        <v>28</v>
      </c>
      <c r="W8" s="159" t="s">
        <v>13</v>
      </c>
      <c r="X8" s="160" t="s">
        <v>28</v>
      </c>
      <c r="Y8" s="159" t="s">
        <v>13</v>
      </c>
      <c r="Z8" s="159" t="s">
        <v>28</v>
      </c>
      <c r="AA8" s="159" t="s">
        <v>13</v>
      </c>
      <c r="AB8" s="159" t="s">
        <v>28</v>
      </c>
      <c r="AC8" s="159" t="s">
        <v>13</v>
      </c>
      <c r="AD8" s="160" t="s">
        <v>28</v>
      </c>
    </row>
    <row r="9" spans="1:31" s="2" customFormat="1" ht="15.75" x14ac:dyDescent="0.25">
      <c r="A9" s="238" t="s">
        <v>29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159"/>
      <c r="U9" s="159"/>
      <c r="V9" s="159"/>
      <c r="W9" s="159"/>
      <c r="X9" s="160"/>
      <c r="Y9" s="159"/>
      <c r="Z9" s="159"/>
      <c r="AA9" s="159"/>
      <c r="AB9" s="159"/>
      <c r="AC9" s="159"/>
      <c r="AD9" s="160"/>
    </row>
    <row r="10" spans="1:31" s="3" customFormat="1" ht="12" customHeight="1" x14ac:dyDescent="0.25">
      <c r="A10" s="158"/>
      <c r="B10" s="161" t="s">
        <v>30</v>
      </c>
      <c r="C10" s="158"/>
      <c r="D10" s="157"/>
      <c r="E10" s="158"/>
      <c r="F10" s="157">
        <f t="shared" ref="E10:F19" si="0">H10+J10+L10+N10+P10+R10+T10+V10+X10+Z10+AB10+AD10</f>
        <v>0</v>
      </c>
      <c r="G10" s="162"/>
      <c r="H10" s="163">
        <f t="shared" ref="H10:H49" si="1">G10*D10</f>
        <v>0</v>
      </c>
      <c r="I10" s="158"/>
      <c r="J10" s="158"/>
      <c r="K10" s="162"/>
      <c r="L10" s="157">
        <f t="shared" ref="L10:L49" si="2">K10*D10</f>
        <v>0</v>
      </c>
      <c r="M10" s="162"/>
      <c r="N10" s="163">
        <f t="shared" ref="N10:N49" si="3">M10*D10</f>
        <v>0</v>
      </c>
      <c r="O10" s="158"/>
      <c r="P10" s="158"/>
      <c r="Q10" s="162"/>
      <c r="R10" s="157">
        <f t="shared" ref="R10:R49" si="4">Q10*D10</f>
        <v>0</v>
      </c>
      <c r="S10" s="162"/>
      <c r="T10" s="163">
        <f t="shared" ref="T10:T49" si="5">S10*D10</f>
        <v>0</v>
      </c>
      <c r="U10" s="158"/>
      <c r="V10" s="158"/>
      <c r="W10" s="158"/>
      <c r="X10" s="157"/>
      <c r="Y10" s="148"/>
      <c r="Z10" s="163">
        <f t="shared" ref="Z10:Z49" si="6">Y10*D10</f>
        <v>0</v>
      </c>
      <c r="AA10" s="158"/>
      <c r="AB10" s="158"/>
      <c r="AC10" s="158"/>
      <c r="AD10" s="157"/>
    </row>
    <row r="11" spans="1:31" s="4" customFormat="1" ht="12" customHeight="1" x14ac:dyDescent="0.25">
      <c r="A11" s="145">
        <v>1</v>
      </c>
      <c r="B11" s="179" t="s">
        <v>32</v>
      </c>
      <c r="C11" s="180" t="s">
        <v>33</v>
      </c>
      <c r="D11" s="181">
        <v>40.1</v>
      </c>
      <c r="E11" s="180">
        <f t="shared" si="0"/>
        <v>24</v>
      </c>
      <c r="F11" s="182">
        <f t="shared" si="0"/>
        <v>962.40000000000009</v>
      </c>
      <c r="G11" s="183">
        <v>6</v>
      </c>
      <c r="H11" s="184">
        <f t="shared" si="1"/>
        <v>240.60000000000002</v>
      </c>
      <c r="I11" s="180"/>
      <c r="J11" s="180"/>
      <c r="K11" s="183"/>
      <c r="L11" s="182">
        <f t="shared" si="2"/>
        <v>0</v>
      </c>
      <c r="M11" s="183">
        <v>6</v>
      </c>
      <c r="N11" s="184">
        <f t="shared" si="3"/>
        <v>240.60000000000002</v>
      </c>
      <c r="O11" s="180"/>
      <c r="P11" s="180"/>
      <c r="Q11" s="183"/>
      <c r="R11" s="182">
        <f t="shared" si="4"/>
        <v>0</v>
      </c>
      <c r="S11" s="183">
        <v>6</v>
      </c>
      <c r="T11" s="184">
        <f t="shared" si="5"/>
        <v>240.60000000000002</v>
      </c>
      <c r="U11" s="180"/>
      <c r="V11" s="180"/>
      <c r="W11" s="180"/>
      <c r="X11" s="182"/>
      <c r="Y11" s="183">
        <v>6</v>
      </c>
      <c r="Z11" s="184">
        <f t="shared" si="6"/>
        <v>240.60000000000002</v>
      </c>
      <c r="AA11" s="145"/>
      <c r="AB11" s="145"/>
      <c r="AC11" s="145"/>
      <c r="AD11" s="147"/>
      <c r="AE11" s="4">
        <f>G11+M11</f>
        <v>12</v>
      </c>
    </row>
    <row r="12" spans="1:31" s="4" customFormat="1" ht="12" customHeight="1" x14ac:dyDescent="0.25">
      <c r="A12" s="145">
        <v>2</v>
      </c>
      <c r="B12" s="179" t="s">
        <v>125</v>
      </c>
      <c r="C12" s="180" t="s">
        <v>34</v>
      </c>
      <c r="D12" s="181">
        <v>163.4</v>
      </c>
      <c r="E12" s="180">
        <f>G12+I12+K12+M12+O12+Q12+S12+U12+W12+Y12+AA12+AC12</f>
        <v>1</v>
      </c>
      <c r="F12" s="182">
        <f>H12+J12+L12+N12+P12+R12+T12+V12+X12+Z12+AB12+AD12</f>
        <v>163.4</v>
      </c>
      <c r="G12" s="183">
        <v>1</v>
      </c>
      <c r="H12" s="184">
        <f t="shared" si="1"/>
        <v>163.4</v>
      </c>
      <c r="I12" s="180"/>
      <c r="J12" s="180"/>
      <c r="K12" s="183"/>
      <c r="L12" s="182"/>
      <c r="M12" s="183"/>
      <c r="N12" s="184">
        <f t="shared" si="3"/>
        <v>0</v>
      </c>
      <c r="O12" s="180"/>
      <c r="P12" s="180"/>
      <c r="Q12" s="183"/>
      <c r="R12" s="182"/>
      <c r="S12" s="183"/>
      <c r="T12" s="184">
        <f t="shared" si="5"/>
        <v>0</v>
      </c>
      <c r="U12" s="180"/>
      <c r="V12" s="180"/>
      <c r="W12" s="180"/>
      <c r="X12" s="182"/>
      <c r="Y12" s="183"/>
      <c r="Z12" s="184">
        <f t="shared" si="6"/>
        <v>0</v>
      </c>
      <c r="AA12" s="145"/>
      <c r="AB12" s="145"/>
      <c r="AC12" s="145"/>
      <c r="AD12" s="147"/>
      <c r="AE12" s="4">
        <f t="shared" ref="AE12:AE35" si="7">G12+M12</f>
        <v>1</v>
      </c>
    </row>
    <row r="13" spans="1:31" s="4" customFormat="1" ht="12" customHeight="1" x14ac:dyDescent="0.25">
      <c r="A13" s="145">
        <v>3</v>
      </c>
      <c r="B13" s="179" t="s">
        <v>126</v>
      </c>
      <c r="C13" s="180" t="s">
        <v>34</v>
      </c>
      <c r="D13" s="181">
        <v>13.65</v>
      </c>
      <c r="E13" s="180">
        <f>G13+I13+K13+M13+O13+Q13+S13+U13+W13+Y13+AA13+AC13</f>
        <v>12</v>
      </c>
      <c r="F13" s="182">
        <f>H13+J13+L13+N13+P13+R13+T13+V13+X13+Z13+AB13+AD13</f>
        <v>163.80000000000001</v>
      </c>
      <c r="G13" s="183">
        <v>3</v>
      </c>
      <c r="H13" s="184">
        <f t="shared" si="1"/>
        <v>40.950000000000003</v>
      </c>
      <c r="I13" s="180"/>
      <c r="J13" s="180"/>
      <c r="K13" s="183"/>
      <c r="L13" s="182"/>
      <c r="M13" s="183">
        <v>3</v>
      </c>
      <c r="N13" s="184">
        <f t="shared" si="3"/>
        <v>40.950000000000003</v>
      </c>
      <c r="O13" s="180"/>
      <c r="P13" s="180"/>
      <c r="Q13" s="183"/>
      <c r="R13" s="182"/>
      <c r="S13" s="183">
        <v>3</v>
      </c>
      <c r="T13" s="184">
        <f t="shared" si="5"/>
        <v>40.950000000000003</v>
      </c>
      <c r="U13" s="180"/>
      <c r="V13" s="180"/>
      <c r="W13" s="180"/>
      <c r="X13" s="182"/>
      <c r="Y13" s="183">
        <v>3</v>
      </c>
      <c r="Z13" s="184">
        <f t="shared" si="6"/>
        <v>40.950000000000003</v>
      </c>
      <c r="AA13" s="145"/>
      <c r="AB13" s="145"/>
      <c r="AC13" s="145"/>
      <c r="AD13" s="147"/>
      <c r="AE13" s="4">
        <f t="shared" si="7"/>
        <v>6</v>
      </c>
    </row>
    <row r="14" spans="1:31" s="4" customFormat="1" ht="12" customHeight="1" x14ac:dyDescent="0.25">
      <c r="A14" s="145">
        <v>4</v>
      </c>
      <c r="B14" s="179" t="s">
        <v>127</v>
      </c>
      <c r="C14" s="180" t="s">
        <v>34</v>
      </c>
      <c r="D14" s="182">
        <v>4096.25</v>
      </c>
      <c r="E14" s="180">
        <f t="shared" si="0"/>
        <v>1</v>
      </c>
      <c r="F14" s="182">
        <f t="shared" si="0"/>
        <v>4096.25</v>
      </c>
      <c r="G14" s="183"/>
      <c r="H14" s="184">
        <f t="shared" si="1"/>
        <v>0</v>
      </c>
      <c r="I14" s="180"/>
      <c r="J14" s="180"/>
      <c r="K14" s="183"/>
      <c r="L14" s="182"/>
      <c r="M14" s="183">
        <v>1</v>
      </c>
      <c r="N14" s="184">
        <f t="shared" si="3"/>
        <v>4096.25</v>
      </c>
      <c r="O14" s="180"/>
      <c r="P14" s="180"/>
      <c r="Q14" s="183"/>
      <c r="R14" s="182"/>
      <c r="S14" s="183"/>
      <c r="T14" s="184">
        <f t="shared" si="5"/>
        <v>0</v>
      </c>
      <c r="U14" s="180"/>
      <c r="V14" s="180"/>
      <c r="W14" s="180"/>
      <c r="X14" s="182"/>
      <c r="Y14" s="183"/>
      <c r="Z14" s="184">
        <f t="shared" si="6"/>
        <v>0</v>
      </c>
      <c r="AA14" s="145"/>
      <c r="AB14" s="145"/>
      <c r="AC14" s="145"/>
      <c r="AD14" s="147"/>
      <c r="AE14" s="4">
        <f t="shared" si="7"/>
        <v>1</v>
      </c>
    </row>
    <row r="15" spans="1:31" s="4" customFormat="1" ht="12" customHeight="1" x14ac:dyDescent="0.25">
      <c r="A15" s="145">
        <v>5</v>
      </c>
      <c r="B15" s="179" t="s">
        <v>35</v>
      </c>
      <c r="C15" s="180" t="s">
        <v>36</v>
      </c>
      <c r="D15" s="181">
        <v>13.1</v>
      </c>
      <c r="E15" s="180">
        <f t="shared" si="0"/>
        <v>50</v>
      </c>
      <c r="F15" s="182">
        <f t="shared" si="0"/>
        <v>655</v>
      </c>
      <c r="G15" s="183">
        <v>20</v>
      </c>
      <c r="H15" s="184">
        <f t="shared" si="1"/>
        <v>262</v>
      </c>
      <c r="I15" s="180"/>
      <c r="J15" s="180"/>
      <c r="K15" s="183"/>
      <c r="L15" s="182">
        <f t="shared" si="2"/>
        <v>0</v>
      </c>
      <c r="M15" s="183"/>
      <c r="N15" s="184">
        <f t="shared" si="3"/>
        <v>0</v>
      </c>
      <c r="O15" s="180"/>
      <c r="P15" s="180"/>
      <c r="Q15" s="183"/>
      <c r="R15" s="182">
        <f t="shared" si="4"/>
        <v>0</v>
      </c>
      <c r="S15" s="183"/>
      <c r="T15" s="184">
        <f t="shared" si="5"/>
        <v>0</v>
      </c>
      <c r="U15" s="180"/>
      <c r="V15" s="180"/>
      <c r="W15" s="180"/>
      <c r="X15" s="182"/>
      <c r="Y15" s="183">
        <v>30</v>
      </c>
      <c r="Z15" s="184">
        <f t="shared" si="6"/>
        <v>393</v>
      </c>
      <c r="AA15" s="145"/>
      <c r="AB15" s="145"/>
      <c r="AC15" s="145"/>
      <c r="AD15" s="147"/>
      <c r="AE15" s="4">
        <f t="shared" si="7"/>
        <v>20</v>
      </c>
    </row>
    <row r="16" spans="1:31" s="4" customFormat="1" ht="12" customHeight="1" x14ac:dyDescent="0.25">
      <c r="A16" s="145">
        <v>6</v>
      </c>
      <c r="B16" s="185" t="s">
        <v>37</v>
      </c>
      <c r="C16" s="180" t="s">
        <v>36</v>
      </c>
      <c r="D16" s="181">
        <v>13.65</v>
      </c>
      <c r="E16" s="180">
        <f t="shared" si="0"/>
        <v>50</v>
      </c>
      <c r="F16" s="182">
        <f t="shared" si="0"/>
        <v>682.5</v>
      </c>
      <c r="G16" s="183">
        <v>20</v>
      </c>
      <c r="H16" s="184">
        <f t="shared" si="1"/>
        <v>273</v>
      </c>
      <c r="I16" s="180"/>
      <c r="J16" s="180"/>
      <c r="K16" s="183"/>
      <c r="L16" s="182">
        <f t="shared" si="2"/>
        <v>0</v>
      </c>
      <c r="M16" s="183"/>
      <c r="N16" s="184">
        <f t="shared" si="3"/>
        <v>0</v>
      </c>
      <c r="O16" s="180"/>
      <c r="P16" s="180"/>
      <c r="Q16" s="183"/>
      <c r="R16" s="182">
        <f t="shared" si="4"/>
        <v>0</v>
      </c>
      <c r="S16" s="183"/>
      <c r="T16" s="184">
        <f t="shared" si="5"/>
        <v>0</v>
      </c>
      <c r="U16" s="180"/>
      <c r="V16" s="180"/>
      <c r="W16" s="180"/>
      <c r="X16" s="182"/>
      <c r="Y16" s="183">
        <v>30</v>
      </c>
      <c r="Z16" s="184">
        <f t="shared" si="6"/>
        <v>409.5</v>
      </c>
      <c r="AA16" s="145"/>
      <c r="AB16" s="145"/>
      <c r="AC16" s="145"/>
      <c r="AD16" s="147"/>
      <c r="AE16" s="4">
        <f t="shared" si="7"/>
        <v>20</v>
      </c>
    </row>
    <row r="17" spans="1:31" s="4" customFormat="1" ht="12" customHeight="1" x14ac:dyDescent="0.25">
      <c r="A17" s="145">
        <v>7</v>
      </c>
      <c r="B17" s="185" t="s">
        <v>39</v>
      </c>
      <c r="C17" s="180" t="s">
        <v>34</v>
      </c>
      <c r="D17" s="181">
        <v>50.15</v>
      </c>
      <c r="E17" s="180">
        <v>1</v>
      </c>
      <c r="F17" s="182">
        <f t="shared" si="0"/>
        <v>200.6</v>
      </c>
      <c r="G17" s="183">
        <v>2</v>
      </c>
      <c r="H17" s="184">
        <f t="shared" si="1"/>
        <v>100.3</v>
      </c>
      <c r="I17" s="180"/>
      <c r="J17" s="180"/>
      <c r="K17" s="183"/>
      <c r="L17" s="182"/>
      <c r="M17" s="183"/>
      <c r="N17" s="184">
        <f t="shared" si="3"/>
        <v>0</v>
      </c>
      <c r="O17" s="180"/>
      <c r="P17" s="180"/>
      <c r="Q17" s="183"/>
      <c r="R17" s="182"/>
      <c r="S17" s="183"/>
      <c r="T17" s="184">
        <f t="shared" si="5"/>
        <v>0</v>
      </c>
      <c r="U17" s="180"/>
      <c r="V17" s="180"/>
      <c r="W17" s="180"/>
      <c r="X17" s="182"/>
      <c r="Y17" s="183">
        <v>2</v>
      </c>
      <c r="Z17" s="184">
        <f t="shared" si="6"/>
        <v>100.3</v>
      </c>
      <c r="AA17" s="145"/>
      <c r="AB17" s="145"/>
      <c r="AC17" s="145"/>
      <c r="AD17" s="147"/>
      <c r="AE17" s="4">
        <f t="shared" si="7"/>
        <v>2</v>
      </c>
    </row>
    <row r="18" spans="1:31" s="4" customFormat="1" ht="12" customHeight="1" x14ac:dyDescent="0.25">
      <c r="A18" s="145">
        <v>8</v>
      </c>
      <c r="B18" s="179" t="s">
        <v>41</v>
      </c>
      <c r="C18" s="180" t="s">
        <v>42</v>
      </c>
      <c r="D18" s="181">
        <v>33.799999999999997</v>
      </c>
      <c r="E18" s="180">
        <f t="shared" si="0"/>
        <v>8</v>
      </c>
      <c r="F18" s="182">
        <f t="shared" si="0"/>
        <v>270.39999999999998</v>
      </c>
      <c r="G18" s="183">
        <v>2</v>
      </c>
      <c r="H18" s="184">
        <f t="shared" si="1"/>
        <v>67.599999999999994</v>
      </c>
      <c r="I18" s="180"/>
      <c r="J18" s="180"/>
      <c r="K18" s="183"/>
      <c r="L18" s="182">
        <f t="shared" si="2"/>
        <v>0</v>
      </c>
      <c r="M18" s="183">
        <v>2</v>
      </c>
      <c r="N18" s="184">
        <f t="shared" si="3"/>
        <v>67.599999999999994</v>
      </c>
      <c r="O18" s="180"/>
      <c r="P18" s="180"/>
      <c r="Q18" s="183"/>
      <c r="R18" s="182">
        <f t="shared" si="4"/>
        <v>0</v>
      </c>
      <c r="S18" s="183">
        <v>2</v>
      </c>
      <c r="T18" s="184">
        <f t="shared" si="5"/>
        <v>67.599999999999994</v>
      </c>
      <c r="U18" s="180"/>
      <c r="V18" s="180"/>
      <c r="W18" s="180"/>
      <c r="X18" s="182"/>
      <c r="Y18" s="183">
        <v>2</v>
      </c>
      <c r="Z18" s="184">
        <f t="shared" si="6"/>
        <v>67.599999999999994</v>
      </c>
      <c r="AA18" s="145"/>
      <c r="AB18" s="145"/>
      <c r="AC18" s="145"/>
      <c r="AD18" s="147"/>
      <c r="AE18" s="4">
        <f t="shared" si="7"/>
        <v>4</v>
      </c>
    </row>
    <row r="19" spans="1:31" s="4" customFormat="1" ht="12" customHeight="1" x14ac:dyDescent="0.25">
      <c r="A19" s="145">
        <v>9</v>
      </c>
      <c r="B19" s="179" t="s">
        <v>43</v>
      </c>
      <c r="C19" s="180" t="s">
        <v>42</v>
      </c>
      <c r="D19" s="181">
        <v>59.95</v>
      </c>
      <c r="E19" s="180">
        <f t="shared" si="0"/>
        <v>8</v>
      </c>
      <c r="F19" s="182">
        <f t="shared" si="0"/>
        <v>479.6</v>
      </c>
      <c r="G19" s="183">
        <v>2</v>
      </c>
      <c r="H19" s="184">
        <f t="shared" si="1"/>
        <v>119.9</v>
      </c>
      <c r="I19" s="180"/>
      <c r="J19" s="180"/>
      <c r="K19" s="183"/>
      <c r="L19" s="182">
        <f t="shared" si="2"/>
        <v>0</v>
      </c>
      <c r="M19" s="183">
        <v>2</v>
      </c>
      <c r="N19" s="184">
        <f t="shared" si="3"/>
        <v>119.9</v>
      </c>
      <c r="O19" s="180"/>
      <c r="P19" s="180"/>
      <c r="Q19" s="183"/>
      <c r="R19" s="182">
        <f t="shared" si="4"/>
        <v>0</v>
      </c>
      <c r="S19" s="183">
        <v>2</v>
      </c>
      <c r="T19" s="184">
        <f t="shared" si="5"/>
        <v>119.9</v>
      </c>
      <c r="U19" s="180"/>
      <c r="V19" s="180"/>
      <c r="W19" s="180"/>
      <c r="X19" s="182"/>
      <c r="Y19" s="183">
        <v>2</v>
      </c>
      <c r="Z19" s="184">
        <f t="shared" si="6"/>
        <v>119.9</v>
      </c>
      <c r="AA19" s="145"/>
      <c r="AB19" s="145"/>
      <c r="AC19" s="145"/>
      <c r="AD19" s="147"/>
      <c r="AE19" s="4">
        <f t="shared" si="7"/>
        <v>4</v>
      </c>
    </row>
    <row r="20" spans="1:31" s="4" customFormat="1" ht="12" customHeight="1" x14ac:dyDescent="0.25">
      <c r="A20" s="145">
        <v>10</v>
      </c>
      <c r="B20" s="179" t="s">
        <v>128</v>
      </c>
      <c r="C20" s="180" t="s">
        <v>45</v>
      </c>
      <c r="D20" s="181">
        <v>12.85</v>
      </c>
      <c r="E20" s="180">
        <v>1</v>
      </c>
      <c r="F20" s="182">
        <f t="shared" ref="F20:F49" si="8">H20+J20+L20+N20+P20+R20+T20+V20+X20+Z20+AB20+AD20</f>
        <v>128.5</v>
      </c>
      <c r="G20" s="183">
        <v>3</v>
      </c>
      <c r="H20" s="184">
        <f t="shared" si="1"/>
        <v>38.549999999999997</v>
      </c>
      <c r="I20" s="180"/>
      <c r="J20" s="180"/>
      <c r="K20" s="183"/>
      <c r="L20" s="182"/>
      <c r="M20" s="183">
        <v>3</v>
      </c>
      <c r="N20" s="184">
        <f t="shared" si="3"/>
        <v>38.549999999999997</v>
      </c>
      <c r="O20" s="180"/>
      <c r="P20" s="180"/>
      <c r="Q20" s="183"/>
      <c r="R20" s="182"/>
      <c r="S20" s="183">
        <v>2</v>
      </c>
      <c r="T20" s="184">
        <f t="shared" si="5"/>
        <v>25.7</v>
      </c>
      <c r="U20" s="180"/>
      <c r="V20" s="180"/>
      <c r="W20" s="180"/>
      <c r="X20" s="182"/>
      <c r="Y20" s="183">
        <v>2</v>
      </c>
      <c r="Z20" s="184">
        <f t="shared" si="6"/>
        <v>25.7</v>
      </c>
      <c r="AA20" s="145"/>
      <c r="AB20" s="145"/>
      <c r="AC20" s="145"/>
      <c r="AD20" s="147"/>
      <c r="AE20" s="4">
        <f t="shared" si="7"/>
        <v>6</v>
      </c>
    </row>
    <row r="21" spans="1:31" s="4" customFormat="1" ht="12" customHeight="1" x14ac:dyDescent="0.25">
      <c r="A21" s="145">
        <v>11</v>
      </c>
      <c r="B21" s="179" t="s">
        <v>44</v>
      </c>
      <c r="C21" s="180" t="s">
        <v>45</v>
      </c>
      <c r="D21" s="181">
        <v>110.95</v>
      </c>
      <c r="E21" s="180">
        <f t="shared" ref="E21:E49" si="9">G21+I21+K21+M21+O21+Q21+S21+U21+W21+Y21+AA21+AC21</f>
        <v>2</v>
      </c>
      <c r="F21" s="182">
        <f t="shared" si="8"/>
        <v>221.9</v>
      </c>
      <c r="G21" s="183">
        <v>1</v>
      </c>
      <c r="H21" s="184">
        <f t="shared" si="1"/>
        <v>110.95</v>
      </c>
      <c r="I21" s="180"/>
      <c r="J21" s="180"/>
      <c r="K21" s="183"/>
      <c r="L21" s="182"/>
      <c r="M21" s="183"/>
      <c r="N21" s="184">
        <f t="shared" si="3"/>
        <v>0</v>
      </c>
      <c r="O21" s="180"/>
      <c r="P21" s="180"/>
      <c r="Q21" s="183"/>
      <c r="R21" s="182"/>
      <c r="S21" s="183"/>
      <c r="T21" s="184">
        <f t="shared" si="5"/>
        <v>0</v>
      </c>
      <c r="U21" s="180"/>
      <c r="V21" s="180"/>
      <c r="W21" s="180"/>
      <c r="X21" s="182"/>
      <c r="Y21" s="183">
        <v>1</v>
      </c>
      <c r="Z21" s="184">
        <f t="shared" si="6"/>
        <v>110.95</v>
      </c>
      <c r="AA21" s="145"/>
      <c r="AB21" s="145"/>
      <c r="AC21" s="145"/>
      <c r="AD21" s="147"/>
      <c r="AE21" s="4">
        <f t="shared" si="7"/>
        <v>1</v>
      </c>
    </row>
    <row r="22" spans="1:31" s="4" customFormat="1" ht="12" customHeight="1" x14ac:dyDescent="0.25">
      <c r="A22" s="145">
        <v>12</v>
      </c>
      <c r="B22" s="179" t="s">
        <v>129</v>
      </c>
      <c r="C22" s="180" t="s">
        <v>34</v>
      </c>
      <c r="D22" s="186">
        <v>6</v>
      </c>
      <c r="E22" s="180">
        <f t="shared" ref="E22:F24" si="10">G22+I22+K22+M22+O22+Q22+S22+U22+W22+Y22+AA22+AC22</f>
        <v>6</v>
      </c>
      <c r="F22" s="182">
        <f t="shared" si="10"/>
        <v>36</v>
      </c>
      <c r="G22" s="183">
        <v>3</v>
      </c>
      <c r="H22" s="184">
        <f t="shared" si="1"/>
        <v>18</v>
      </c>
      <c r="I22" s="180"/>
      <c r="J22" s="180"/>
      <c r="K22" s="183"/>
      <c r="L22" s="182"/>
      <c r="M22" s="183"/>
      <c r="N22" s="184">
        <f t="shared" si="3"/>
        <v>0</v>
      </c>
      <c r="O22" s="180"/>
      <c r="P22" s="180"/>
      <c r="Q22" s="183"/>
      <c r="R22" s="182"/>
      <c r="S22" s="183"/>
      <c r="T22" s="184">
        <f t="shared" si="5"/>
        <v>0</v>
      </c>
      <c r="U22" s="180"/>
      <c r="V22" s="180"/>
      <c r="W22" s="180"/>
      <c r="X22" s="182"/>
      <c r="Y22" s="183">
        <v>3</v>
      </c>
      <c r="Z22" s="184">
        <f t="shared" si="6"/>
        <v>18</v>
      </c>
      <c r="AA22" s="145"/>
      <c r="AB22" s="145"/>
      <c r="AC22" s="145"/>
      <c r="AD22" s="147"/>
      <c r="AE22" s="4">
        <f t="shared" si="7"/>
        <v>3</v>
      </c>
    </row>
    <row r="23" spans="1:31" s="4" customFormat="1" ht="12" customHeight="1" x14ac:dyDescent="0.25">
      <c r="A23" s="145">
        <v>13</v>
      </c>
      <c r="B23" s="179" t="s">
        <v>130</v>
      </c>
      <c r="C23" s="180" t="s">
        <v>34</v>
      </c>
      <c r="D23" s="186">
        <v>11.95</v>
      </c>
      <c r="E23" s="180">
        <f t="shared" si="10"/>
        <v>6</v>
      </c>
      <c r="F23" s="182">
        <f t="shared" si="10"/>
        <v>71.699999999999989</v>
      </c>
      <c r="G23" s="183">
        <v>3</v>
      </c>
      <c r="H23" s="184">
        <f t="shared" si="1"/>
        <v>35.849999999999994</v>
      </c>
      <c r="I23" s="180"/>
      <c r="J23" s="180"/>
      <c r="K23" s="183"/>
      <c r="L23" s="182"/>
      <c r="M23" s="183"/>
      <c r="N23" s="184">
        <f t="shared" si="3"/>
        <v>0</v>
      </c>
      <c r="O23" s="180"/>
      <c r="P23" s="180"/>
      <c r="Q23" s="183"/>
      <c r="R23" s="182"/>
      <c r="S23" s="183"/>
      <c r="T23" s="184">
        <f t="shared" si="5"/>
        <v>0</v>
      </c>
      <c r="U23" s="180"/>
      <c r="V23" s="180"/>
      <c r="W23" s="180"/>
      <c r="X23" s="182"/>
      <c r="Y23" s="183">
        <v>3</v>
      </c>
      <c r="Z23" s="184">
        <f t="shared" si="6"/>
        <v>35.849999999999994</v>
      </c>
      <c r="AA23" s="145"/>
      <c r="AB23" s="145"/>
      <c r="AC23" s="145"/>
      <c r="AD23" s="147"/>
      <c r="AE23" s="4">
        <f t="shared" si="7"/>
        <v>3</v>
      </c>
    </row>
    <row r="24" spans="1:31" s="4" customFormat="1" ht="12" customHeight="1" x14ac:dyDescent="0.25">
      <c r="A24" s="145">
        <v>14</v>
      </c>
      <c r="B24" s="179" t="s">
        <v>46</v>
      </c>
      <c r="C24" s="180" t="s">
        <v>40</v>
      </c>
      <c r="D24" s="181">
        <v>48.65</v>
      </c>
      <c r="E24" s="180">
        <f t="shared" si="10"/>
        <v>24</v>
      </c>
      <c r="F24" s="182">
        <f t="shared" si="10"/>
        <v>1167.5999999999999</v>
      </c>
      <c r="G24" s="183">
        <v>6</v>
      </c>
      <c r="H24" s="184">
        <f t="shared" si="1"/>
        <v>291.89999999999998</v>
      </c>
      <c r="I24" s="180"/>
      <c r="J24" s="180"/>
      <c r="K24" s="183"/>
      <c r="L24" s="182"/>
      <c r="M24" s="183">
        <v>6</v>
      </c>
      <c r="N24" s="184">
        <f t="shared" si="3"/>
        <v>291.89999999999998</v>
      </c>
      <c r="O24" s="180"/>
      <c r="P24" s="180"/>
      <c r="Q24" s="183"/>
      <c r="R24" s="182"/>
      <c r="S24" s="183">
        <v>6</v>
      </c>
      <c r="T24" s="184">
        <f t="shared" si="5"/>
        <v>291.89999999999998</v>
      </c>
      <c r="U24" s="180"/>
      <c r="V24" s="180"/>
      <c r="W24" s="180"/>
      <c r="X24" s="182"/>
      <c r="Y24" s="183">
        <v>6</v>
      </c>
      <c r="Z24" s="184">
        <f t="shared" si="6"/>
        <v>291.89999999999998</v>
      </c>
      <c r="AA24" s="145"/>
      <c r="AB24" s="145"/>
      <c r="AC24" s="145"/>
      <c r="AD24" s="147"/>
      <c r="AE24" s="4">
        <f t="shared" si="7"/>
        <v>12</v>
      </c>
    </row>
    <row r="25" spans="1:31" s="3" customFormat="1" ht="12" customHeight="1" x14ac:dyDescent="0.25">
      <c r="A25" s="158"/>
      <c r="B25" s="161" t="s">
        <v>47</v>
      </c>
      <c r="C25" s="158"/>
      <c r="D25" s="157"/>
      <c r="E25" s="158"/>
      <c r="F25" s="157">
        <f t="shared" si="8"/>
        <v>0</v>
      </c>
      <c r="G25" s="162"/>
      <c r="H25" s="149">
        <f t="shared" si="1"/>
        <v>0</v>
      </c>
      <c r="I25" s="158"/>
      <c r="J25" s="158"/>
      <c r="K25" s="162"/>
      <c r="L25" s="157">
        <f t="shared" si="2"/>
        <v>0</v>
      </c>
      <c r="M25" s="162"/>
      <c r="N25" s="149">
        <f t="shared" si="3"/>
        <v>0</v>
      </c>
      <c r="O25" s="158"/>
      <c r="P25" s="158"/>
      <c r="Q25" s="162"/>
      <c r="R25" s="157">
        <f t="shared" si="4"/>
        <v>0</v>
      </c>
      <c r="S25" s="162"/>
      <c r="T25" s="149">
        <f t="shared" si="5"/>
        <v>0</v>
      </c>
      <c r="U25" s="158"/>
      <c r="V25" s="158"/>
      <c r="W25" s="158"/>
      <c r="X25" s="157"/>
      <c r="Y25" s="148"/>
      <c r="Z25" s="149">
        <f t="shared" si="6"/>
        <v>0</v>
      </c>
      <c r="AA25" s="158"/>
      <c r="AB25" s="158"/>
      <c r="AC25" s="158"/>
      <c r="AD25" s="157"/>
      <c r="AE25" s="4">
        <f t="shared" si="7"/>
        <v>0</v>
      </c>
    </row>
    <row r="26" spans="1:31" s="4" customFormat="1" ht="12" customHeight="1" x14ac:dyDescent="0.25">
      <c r="A26" s="145">
        <v>15</v>
      </c>
      <c r="B26" s="144" t="s">
        <v>48</v>
      </c>
      <c r="C26" s="145" t="s">
        <v>49</v>
      </c>
      <c r="D26" s="146">
        <v>26.2</v>
      </c>
      <c r="E26" s="145">
        <f>G26+I26+K26+M26+O26+Q26+S26+U26+W26+Y26+AA26+AC26</f>
        <v>4</v>
      </c>
      <c r="F26" s="147">
        <f t="shared" si="8"/>
        <v>104.8</v>
      </c>
      <c r="G26" s="148">
        <v>1</v>
      </c>
      <c r="H26" s="149">
        <f t="shared" si="1"/>
        <v>26.2</v>
      </c>
      <c r="I26" s="145"/>
      <c r="J26" s="145"/>
      <c r="K26" s="148"/>
      <c r="L26" s="147">
        <f>K26*D26</f>
        <v>0</v>
      </c>
      <c r="M26" s="148">
        <v>1</v>
      </c>
      <c r="N26" s="149">
        <f t="shared" si="3"/>
        <v>26.2</v>
      </c>
      <c r="O26" s="145"/>
      <c r="P26" s="145"/>
      <c r="Q26" s="148"/>
      <c r="R26" s="147">
        <f>Q26*D26</f>
        <v>0</v>
      </c>
      <c r="S26" s="148">
        <v>1</v>
      </c>
      <c r="T26" s="149">
        <f t="shared" si="5"/>
        <v>26.2</v>
      </c>
      <c r="U26" s="145"/>
      <c r="V26" s="145"/>
      <c r="W26" s="145"/>
      <c r="X26" s="147"/>
      <c r="Y26" s="148">
        <v>1</v>
      </c>
      <c r="Z26" s="149">
        <f t="shared" si="6"/>
        <v>26.2</v>
      </c>
      <c r="AA26" s="145"/>
      <c r="AB26" s="145"/>
      <c r="AC26" s="145"/>
      <c r="AD26" s="147"/>
      <c r="AE26" s="4">
        <f t="shared" si="7"/>
        <v>2</v>
      </c>
    </row>
    <row r="27" spans="1:31" s="4" customFormat="1" ht="12" customHeight="1" x14ac:dyDescent="0.25">
      <c r="A27" s="145">
        <v>16</v>
      </c>
      <c r="B27" s="150" t="s">
        <v>50</v>
      </c>
      <c r="C27" s="145" t="s">
        <v>31</v>
      </c>
      <c r="D27" s="146">
        <v>103.55</v>
      </c>
      <c r="E27" s="145">
        <f>G27+I27+K27+M27+O27+Q27+S27+U27+W27+Y27+AA27+AC27</f>
        <v>4</v>
      </c>
      <c r="F27" s="147">
        <f t="shared" si="8"/>
        <v>414.2</v>
      </c>
      <c r="G27" s="148">
        <v>2</v>
      </c>
      <c r="H27" s="149">
        <f t="shared" si="1"/>
        <v>207.1</v>
      </c>
      <c r="I27" s="145"/>
      <c r="J27" s="145"/>
      <c r="K27" s="148"/>
      <c r="L27" s="147">
        <f>K27*D27</f>
        <v>0</v>
      </c>
      <c r="M27" s="148"/>
      <c r="N27" s="149">
        <f t="shared" si="3"/>
        <v>0</v>
      </c>
      <c r="O27" s="145"/>
      <c r="P27" s="145"/>
      <c r="Q27" s="148"/>
      <c r="R27" s="147">
        <f>Q27*D27</f>
        <v>0</v>
      </c>
      <c r="S27" s="148">
        <v>2</v>
      </c>
      <c r="T27" s="149">
        <f t="shared" si="5"/>
        <v>207.1</v>
      </c>
      <c r="U27" s="145"/>
      <c r="V27" s="145"/>
      <c r="W27" s="145"/>
      <c r="X27" s="147"/>
      <c r="Y27" s="148"/>
      <c r="Z27" s="149">
        <f t="shared" si="6"/>
        <v>0</v>
      </c>
      <c r="AA27" s="145"/>
      <c r="AB27" s="145"/>
      <c r="AC27" s="145"/>
      <c r="AD27" s="147"/>
      <c r="AE27" s="4">
        <f t="shared" si="7"/>
        <v>2</v>
      </c>
    </row>
    <row r="28" spans="1:31" s="4" customFormat="1" ht="12" customHeight="1" x14ac:dyDescent="0.25">
      <c r="A28" s="145">
        <v>17</v>
      </c>
      <c r="B28" s="144" t="s">
        <v>51</v>
      </c>
      <c r="C28" s="145" t="s">
        <v>52</v>
      </c>
      <c r="D28" s="146">
        <v>43.6</v>
      </c>
      <c r="E28" s="145">
        <v>1</v>
      </c>
      <c r="F28" s="147">
        <f t="shared" si="8"/>
        <v>87.2</v>
      </c>
      <c r="G28" s="148">
        <v>1</v>
      </c>
      <c r="H28" s="149">
        <f t="shared" si="1"/>
        <v>43.6</v>
      </c>
      <c r="I28" s="145"/>
      <c r="J28" s="145"/>
      <c r="K28" s="148"/>
      <c r="L28" s="147"/>
      <c r="M28" s="148"/>
      <c r="N28" s="149">
        <f t="shared" si="3"/>
        <v>0</v>
      </c>
      <c r="O28" s="145"/>
      <c r="P28" s="145"/>
      <c r="Q28" s="148"/>
      <c r="R28" s="147"/>
      <c r="S28" s="148">
        <v>1</v>
      </c>
      <c r="T28" s="149">
        <f t="shared" si="5"/>
        <v>43.6</v>
      </c>
      <c r="U28" s="145"/>
      <c r="V28" s="145"/>
      <c r="W28" s="145"/>
      <c r="X28" s="147"/>
      <c r="Y28" s="148"/>
      <c r="Z28" s="149">
        <f t="shared" si="6"/>
        <v>0</v>
      </c>
      <c r="AA28" s="145"/>
      <c r="AB28" s="145"/>
      <c r="AC28" s="145"/>
      <c r="AD28" s="147"/>
      <c r="AE28" s="4">
        <f t="shared" si="7"/>
        <v>1</v>
      </c>
    </row>
    <row r="29" spans="1:31" s="3" customFormat="1" ht="12" customHeight="1" x14ac:dyDescent="0.25">
      <c r="A29" s="145"/>
      <c r="B29" s="161" t="s">
        <v>53</v>
      </c>
      <c r="C29" s="158"/>
      <c r="D29" s="157"/>
      <c r="E29" s="158"/>
      <c r="F29" s="157">
        <f t="shared" si="8"/>
        <v>0</v>
      </c>
      <c r="G29" s="162"/>
      <c r="H29" s="149">
        <f t="shared" si="1"/>
        <v>0</v>
      </c>
      <c r="I29" s="158"/>
      <c r="J29" s="158"/>
      <c r="K29" s="162"/>
      <c r="L29" s="157">
        <f t="shared" si="2"/>
        <v>0</v>
      </c>
      <c r="M29" s="162"/>
      <c r="N29" s="149">
        <f t="shared" si="3"/>
        <v>0</v>
      </c>
      <c r="O29" s="158"/>
      <c r="P29" s="158"/>
      <c r="Q29" s="162"/>
      <c r="R29" s="157">
        <f t="shared" si="4"/>
        <v>0</v>
      </c>
      <c r="S29" s="162"/>
      <c r="T29" s="149">
        <f t="shared" si="5"/>
        <v>0</v>
      </c>
      <c r="U29" s="158"/>
      <c r="V29" s="158"/>
      <c r="W29" s="158"/>
      <c r="X29" s="157"/>
      <c r="Y29" s="148"/>
      <c r="Z29" s="149">
        <f t="shared" si="6"/>
        <v>0</v>
      </c>
      <c r="AA29" s="158"/>
      <c r="AB29" s="158"/>
      <c r="AC29" s="158"/>
      <c r="AD29" s="157"/>
      <c r="AE29" s="4">
        <f t="shared" si="7"/>
        <v>0</v>
      </c>
    </row>
    <row r="30" spans="1:31" s="4" customFormat="1" ht="12" customHeight="1" x14ac:dyDescent="0.25">
      <c r="A30" s="145">
        <v>18</v>
      </c>
      <c r="B30" s="144" t="s">
        <v>55</v>
      </c>
      <c r="C30" s="145" t="s">
        <v>54</v>
      </c>
      <c r="D30" s="146">
        <v>107.35</v>
      </c>
      <c r="E30" s="145">
        <f t="shared" si="9"/>
        <v>15</v>
      </c>
      <c r="F30" s="147">
        <f t="shared" si="8"/>
        <v>1610.25</v>
      </c>
      <c r="G30" s="148"/>
      <c r="H30" s="149">
        <f t="shared" si="1"/>
        <v>0</v>
      </c>
      <c r="I30" s="145"/>
      <c r="J30" s="145"/>
      <c r="K30" s="148"/>
      <c r="L30" s="147"/>
      <c r="M30" s="148">
        <v>5</v>
      </c>
      <c r="N30" s="149">
        <f t="shared" si="3"/>
        <v>536.75</v>
      </c>
      <c r="O30" s="145"/>
      <c r="P30" s="145"/>
      <c r="Q30" s="148"/>
      <c r="R30" s="147"/>
      <c r="S30" s="148">
        <v>5</v>
      </c>
      <c r="T30" s="149">
        <f t="shared" si="5"/>
        <v>536.75</v>
      </c>
      <c r="U30" s="145"/>
      <c r="V30" s="145"/>
      <c r="W30" s="145"/>
      <c r="X30" s="147"/>
      <c r="Y30" s="148">
        <v>5</v>
      </c>
      <c r="Z30" s="149">
        <f t="shared" si="6"/>
        <v>536.75</v>
      </c>
      <c r="AA30" s="145"/>
      <c r="AB30" s="145"/>
      <c r="AC30" s="145"/>
      <c r="AD30" s="147"/>
      <c r="AE30" s="4">
        <f t="shared" si="7"/>
        <v>5</v>
      </c>
    </row>
    <row r="31" spans="1:31" s="4" customFormat="1" ht="12" customHeight="1" x14ac:dyDescent="0.25">
      <c r="A31" s="145">
        <v>19</v>
      </c>
      <c r="B31" s="164" t="s">
        <v>131</v>
      </c>
      <c r="C31" s="145" t="s">
        <v>34</v>
      </c>
      <c r="D31" s="147">
        <v>42.4</v>
      </c>
      <c r="E31" s="145">
        <f>G31+I31+K31+M31+O31+Q31+S31+U31+W31+Y31+AA31+AC31</f>
        <v>4</v>
      </c>
      <c r="F31" s="147">
        <f>H31+J31+L31+N31+P31+R31+T31+V31+X31+Z31+AB31+AD31</f>
        <v>169.6</v>
      </c>
      <c r="G31" s="148">
        <v>2</v>
      </c>
      <c r="H31" s="149">
        <f t="shared" si="1"/>
        <v>84.8</v>
      </c>
      <c r="I31" s="145"/>
      <c r="J31" s="145"/>
      <c r="K31" s="148"/>
      <c r="L31" s="147"/>
      <c r="M31" s="148"/>
      <c r="N31" s="149">
        <f t="shared" si="3"/>
        <v>0</v>
      </c>
      <c r="O31" s="145"/>
      <c r="P31" s="145"/>
      <c r="Q31" s="148"/>
      <c r="R31" s="147"/>
      <c r="S31" s="148">
        <v>2</v>
      </c>
      <c r="T31" s="149">
        <f t="shared" si="5"/>
        <v>84.8</v>
      </c>
      <c r="U31" s="145"/>
      <c r="V31" s="145"/>
      <c r="W31" s="145"/>
      <c r="X31" s="147"/>
      <c r="Y31" s="148"/>
      <c r="Z31" s="149">
        <f t="shared" si="6"/>
        <v>0</v>
      </c>
      <c r="AA31" s="145"/>
      <c r="AB31" s="145"/>
      <c r="AC31" s="145"/>
      <c r="AD31" s="147"/>
      <c r="AE31" s="4">
        <f t="shared" si="7"/>
        <v>2</v>
      </c>
    </row>
    <row r="32" spans="1:31" s="4" customFormat="1" ht="12" customHeight="1" x14ac:dyDescent="0.25">
      <c r="A32" s="145">
        <v>20</v>
      </c>
      <c r="B32" s="164" t="s">
        <v>132</v>
      </c>
      <c r="C32" s="145" t="s">
        <v>38</v>
      </c>
      <c r="D32" s="147">
        <v>79.2</v>
      </c>
      <c r="E32" s="145">
        <f>G32+I32+K32+M32+O32+Q32+S32+U32+W32+Y32+AA32+AC32</f>
        <v>4</v>
      </c>
      <c r="F32" s="147">
        <f>H32+J32+L32+N32+P32+R32+T32+V32+X32+Z32+AB32+AD32</f>
        <v>316.8</v>
      </c>
      <c r="G32" s="148">
        <v>1</v>
      </c>
      <c r="H32" s="149">
        <f t="shared" si="1"/>
        <v>79.2</v>
      </c>
      <c r="I32" s="145"/>
      <c r="J32" s="145"/>
      <c r="K32" s="148"/>
      <c r="L32" s="147"/>
      <c r="M32" s="148">
        <v>1</v>
      </c>
      <c r="N32" s="149">
        <f t="shared" si="3"/>
        <v>79.2</v>
      </c>
      <c r="O32" s="145"/>
      <c r="P32" s="145"/>
      <c r="Q32" s="148"/>
      <c r="R32" s="147"/>
      <c r="S32" s="148">
        <v>1</v>
      </c>
      <c r="T32" s="149">
        <f t="shared" si="5"/>
        <v>79.2</v>
      </c>
      <c r="U32" s="145"/>
      <c r="V32" s="145"/>
      <c r="W32" s="145"/>
      <c r="X32" s="147"/>
      <c r="Y32" s="148">
        <v>1</v>
      </c>
      <c r="Z32" s="149">
        <f t="shared" si="6"/>
        <v>79.2</v>
      </c>
      <c r="AA32" s="145"/>
      <c r="AB32" s="145"/>
      <c r="AC32" s="145"/>
      <c r="AD32" s="147"/>
      <c r="AE32" s="4">
        <f t="shared" si="7"/>
        <v>2</v>
      </c>
    </row>
    <row r="33" spans="1:31" s="3" customFormat="1" ht="12" customHeight="1" x14ac:dyDescent="0.25">
      <c r="A33" s="158"/>
      <c r="B33" s="161" t="s">
        <v>56</v>
      </c>
      <c r="C33" s="158"/>
      <c r="D33" s="157"/>
      <c r="E33" s="158">
        <f t="shared" si="9"/>
        <v>0</v>
      </c>
      <c r="F33" s="157">
        <f t="shared" si="8"/>
        <v>0</v>
      </c>
      <c r="G33" s="162"/>
      <c r="H33" s="149">
        <f t="shared" si="1"/>
        <v>0</v>
      </c>
      <c r="I33" s="158"/>
      <c r="J33" s="158"/>
      <c r="K33" s="162"/>
      <c r="L33" s="157">
        <f t="shared" si="2"/>
        <v>0</v>
      </c>
      <c r="M33" s="162"/>
      <c r="N33" s="149">
        <f t="shared" si="3"/>
        <v>0</v>
      </c>
      <c r="O33" s="158"/>
      <c r="P33" s="158"/>
      <c r="Q33" s="162"/>
      <c r="R33" s="157">
        <f t="shared" si="4"/>
        <v>0</v>
      </c>
      <c r="S33" s="162"/>
      <c r="T33" s="149">
        <f t="shared" si="5"/>
        <v>0</v>
      </c>
      <c r="U33" s="158"/>
      <c r="V33" s="158"/>
      <c r="W33" s="158"/>
      <c r="X33" s="157"/>
      <c r="Y33" s="148"/>
      <c r="Z33" s="149">
        <f t="shared" si="6"/>
        <v>0</v>
      </c>
      <c r="AA33" s="158"/>
      <c r="AB33" s="158"/>
      <c r="AC33" s="158"/>
      <c r="AD33" s="157"/>
      <c r="AE33" s="4">
        <f t="shared" si="7"/>
        <v>0</v>
      </c>
    </row>
    <row r="34" spans="1:31" s="4" customFormat="1" ht="12" customHeight="1" x14ac:dyDescent="0.25">
      <c r="A34" s="145">
        <v>21</v>
      </c>
      <c r="B34" s="165" t="s">
        <v>57</v>
      </c>
      <c r="C34" s="145" t="s">
        <v>34</v>
      </c>
      <c r="D34" s="147">
        <v>2662.9</v>
      </c>
      <c r="E34" s="145">
        <f t="shared" si="9"/>
        <v>9</v>
      </c>
      <c r="F34" s="147">
        <f t="shared" si="8"/>
        <v>23966.1</v>
      </c>
      <c r="G34" s="148">
        <v>3</v>
      </c>
      <c r="H34" s="149">
        <f t="shared" si="1"/>
        <v>7988.7000000000007</v>
      </c>
      <c r="I34" s="145"/>
      <c r="J34" s="145"/>
      <c r="K34" s="148"/>
      <c r="L34" s="147">
        <f t="shared" si="2"/>
        <v>0</v>
      </c>
      <c r="M34" s="148">
        <v>2</v>
      </c>
      <c r="N34" s="149">
        <f t="shared" si="3"/>
        <v>5325.8</v>
      </c>
      <c r="O34" s="145"/>
      <c r="P34" s="145"/>
      <c r="Q34" s="148"/>
      <c r="R34" s="147">
        <f t="shared" si="4"/>
        <v>0</v>
      </c>
      <c r="S34" s="148">
        <v>2</v>
      </c>
      <c r="T34" s="149">
        <f t="shared" si="5"/>
        <v>5325.8</v>
      </c>
      <c r="U34" s="145"/>
      <c r="V34" s="145"/>
      <c r="W34" s="145"/>
      <c r="X34" s="147"/>
      <c r="Y34" s="148">
        <v>2</v>
      </c>
      <c r="Z34" s="149">
        <f t="shared" si="6"/>
        <v>5325.8</v>
      </c>
      <c r="AA34" s="145"/>
      <c r="AB34" s="145"/>
      <c r="AC34" s="145"/>
      <c r="AD34" s="147"/>
      <c r="AE34" s="4">
        <f t="shared" si="7"/>
        <v>5</v>
      </c>
    </row>
    <row r="35" spans="1:31" s="4" customFormat="1" ht="12" customHeight="1" x14ac:dyDescent="0.25">
      <c r="A35" s="145">
        <v>22</v>
      </c>
      <c r="B35" s="165" t="s">
        <v>58</v>
      </c>
      <c r="C35" s="145" t="s">
        <v>34</v>
      </c>
      <c r="D35" s="147">
        <v>2837.3</v>
      </c>
      <c r="E35" s="145">
        <f>G35+I35+K35+M35+O35+Q35+S35+U35+W35+Y35+AA35+AC35</f>
        <v>8</v>
      </c>
      <c r="F35" s="147">
        <f>H35+J35+L35+N35+P35+R35+T35+V35+X35+Z35+AB35+AD35</f>
        <v>22698.400000000001</v>
      </c>
      <c r="G35" s="148">
        <v>2</v>
      </c>
      <c r="H35" s="149">
        <f t="shared" si="1"/>
        <v>5674.6</v>
      </c>
      <c r="I35" s="145"/>
      <c r="J35" s="145"/>
      <c r="K35" s="148"/>
      <c r="L35" s="147">
        <f t="shared" si="2"/>
        <v>0</v>
      </c>
      <c r="M35" s="148">
        <v>2</v>
      </c>
      <c r="N35" s="149">
        <f t="shared" si="3"/>
        <v>5674.6</v>
      </c>
      <c r="O35" s="145"/>
      <c r="P35" s="145"/>
      <c r="Q35" s="148"/>
      <c r="R35" s="147">
        <f t="shared" si="4"/>
        <v>0</v>
      </c>
      <c r="S35" s="148">
        <v>2</v>
      </c>
      <c r="T35" s="149">
        <f t="shared" si="5"/>
        <v>5674.6</v>
      </c>
      <c r="U35" s="145"/>
      <c r="V35" s="145"/>
      <c r="W35" s="145"/>
      <c r="X35" s="147"/>
      <c r="Y35" s="148">
        <v>2</v>
      </c>
      <c r="Z35" s="149">
        <f t="shared" si="6"/>
        <v>5674.6</v>
      </c>
      <c r="AA35" s="145"/>
      <c r="AB35" s="145"/>
      <c r="AC35" s="145"/>
      <c r="AD35" s="147"/>
      <c r="AE35" s="4">
        <f t="shared" si="7"/>
        <v>4</v>
      </c>
    </row>
    <row r="36" spans="1:31" s="3" customFormat="1" ht="12" customHeight="1" x14ac:dyDescent="0.25">
      <c r="A36" s="158"/>
      <c r="B36" s="166" t="s">
        <v>59</v>
      </c>
      <c r="C36" s="158"/>
      <c r="D36" s="157"/>
      <c r="E36" s="158"/>
      <c r="F36" s="157">
        <f t="shared" si="8"/>
        <v>0</v>
      </c>
      <c r="G36" s="162"/>
      <c r="H36" s="149">
        <f t="shared" si="1"/>
        <v>0</v>
      </c>
      <c r="I36" s="158"/>
      <c r="J36" s="158"/>
      <c r="K36" s="162"/>
      <c r="L36" s="157">
        <f t="shared" si="2"/>
        <v>0</v>
      </c>
      <c r="M36" s="162"/>
      <c r="N36" s="149">
        <f t="shared" si="3"/>
        <v>0</v>
      </c>
      <c r="O36" s="158"/>
      <c r="P36" s="158"/>
      <c r="Q36" s="162"/>
      <c r="R36" s="157">
        <f t="shared" si="4"/>
        <v>0</v>
      </c>
      <c r="S36" s="162"/>
      <c r="T36" s="149">
        <f t="shared" si="5"/>
        <v>0</v>
      </c>
      <c r="U36" s="158"/>
      <c r="V36" s="158"/>
      <c r="W36" s="158"/>
      <c r="X36" s="157"/>
      <c r="Y36" s="167"/>
      <c r="Z36" s="149">
        <f t="shared" si="6"/>
        <v>0</v>
      </c>
      <c r="AA36" s="158"/>
      <c r="AB36" s="158"/>
      <c r="AC36" s="158"/>
      <c r="AD36" s="157"/>
    </row>
    <row r="37" spans="1:31" s="3" customFormat="1" ht="12" customHeight="1" x14ac:dyDescent="0.25">
      <c r="A37" s="158"/>
      <c r="B37" s="168" t="s">
        <v>60</v>
      </c>
      <c r="C37" s="158"/>
      <c r="D37" s="157"/>
      <c r="E37" s="158"/>
      <c r="F37" s="157">
        <f t="shared" si="8"/>
        <v>0</v>
      </c>
      <c r="G37" s="167"/>
      <c r="H37" s="149">
        <f t="shared" si="1"/>
        <v>0</v>
      </c>
      <c r="I37" s="158"/>
      <c r="J37" s="158"/>
      <c r="K37" s="167"/>
      <c r="L37" s="157">
        <f t="shared" si="2"/>
        <v>0</v>
      </c>
      <c r="M37" s="167"/>
      <c r="N37" s="149">
        <f t="shared" si="3"/>
        <v>0</v>
      </c>
      <c r="O37" s="158"/>
      <c r="P37" s="158"/>
      <c r="Q37" s="167"/>
      <c r="R37" s="157">
        <f t="shared" si="4"/>
        <v>0</v>
      </c>
      <c r="S37" s="167"/>
      <c r="T37" s="149">
        <f t="shared" si="5"/>
        <v>0</v>
      </c>
      <c r="U37" s="158"/>
      <c r="V37" s="158"/>
      <c r="W37" s="158"/>
      <c r="X37" s="157"/>
      <c r="Y37" s="162"/>
      <c r="Z37" s="149">
        <f t="shared" si="6"/>
        <v>0</v>
      </c>
      <c r="AA37" s="158"/>
      <c r="AB37" s="158"/>
      <c r="AC37" s="158"/>
      <c r="AD37" s="157"/>
    </row>
    <row r="38" spans="1:31" s="4" customFormat="1" ht="12" customHeight="1" x14ac:dyDescent="0.25">
      <c r="A38" s="145">
        <v>23</v>
      </c>
      <c r="B38" s="169" t="s">
        <v>61</v>
      </c>
      <c r="C38" s="145" t="s">
        <v>38</v>
      </c>
      <c r="D38" s="147">
        <v>80</v>
      </c>
      <c r="E38" s="145">
        <f t="shared" si="9"/>
        <v>1</v>
      </c>
      <c r="F38" s="147">
        <f t="shared" si="8"/>
        <v>80</v>
      </c>
      <c r="G38" s="148">
        <v>1</v>
      </c>
      <c r="H38" s="149">
        <f t="shared" si="1"/>
        <v>80</v>
      </c>
      <c r="I38" s="145"/>
      <c r="J38" s="145"/>
      <c r="K38" s="148"/>
      <c r="L38" s="147">
        <f t="shared" si="2"/>
        <v>0</v>
      </c>
      <c r="M38" s="148">
        <v>0</v>
      </c>
      <c r="N38" s="149">
        <f t="shared" si="3"/>
        <v>0</v>
      </c>
      <c r="O38" s="145"/>
      <c r="P38" s="145"/>
      <c r="Q38" s="148"/>
      <c r="R38" s="147">
        <f t="shared" si="4"/>
        <v>0</v>
      </c>
      <c r="S38" s="148"/>
      <c r="T38" s="149">
        <f t="shared" si="5"/>
        <v>0</v>
      </c>
      <c r="U38" s="145"/>
      <c r="V38" s="145"/>
      <c r="W38" s="145"/>
      <c r="X38" s="147"/>
      <c r="Y38" s="148"/>
      <c r="Z38" s="149">
        <f t="shared" si="6"/>
        <v>0</v>
      </c>
      <c r="AA38" s="145"/>
      <c r="AB38" s="145"/>
      <c r="AC38" s="145"/>
      <c r="AD38" s="147"/>
    </row>
    <row r="39" spans="1:31" s="4" customFormat="1" ht="12" customHeight="1" x14ac:dyDescent="0.25">
      <c r="A39" s="145">
        <v>24</v>
      </c>
      <c r="B39" s="169" t="s">
        <v>62</v>
      </c>
      <c r="C39" s="145" t="s">
        <v>38</v>
      </c>
      <c r="D39" s="147">
        <v>40</v>
      </c>
      <c r="E39" s="145">
        <f t="shared" si="9"/>
        <v>1</v>
      </c>
      <c r="F39" s="147">
        <f t="shared" si="8"/>
        <v>40</v>
      </c>
      <c r="G39" s="148">
        <v>1</v>
      </c>
      <c r="H39" s="149">
        <f t="shared" si="1"/>
        <v>40</v>
      </c>
      <c r="I39" s="145"/>
      <c r="J39" s="145"/>
      <c r="K39" s="148"/>
      <c r="L39" s="147">
        <f t="shared" si="2"/>
        <v>0</v>
      </c>
      <c r="M39" s="148">
        <v>0</v>
      </c>
      <c r="N39" s="149">
        <f t="shared" si="3"/>
        <v>0</v>
      </c>
      <c r="O39" s="145"/>
      <c r="P39" s="145"/>
      <c r="Q39" s="148"/>
      <c r="R39" s="147">
        <f t="shared" si="4"/>
        <v>0</v>
      </c>
      <c r="S39" s="148"/>
      <c r="T39" s="149">
        <f t="shared" si="5"/>
        <v>0</v>
      </c>
      <c r="U39" s="145"/>
      <c r="V39" s="145"/>
      <c r="W39" s="145"/>
      <c r="X39" s="147"/>
      <c r="Y39" s="148"/>
      <c r="Z39" s="149">
        <f t="shared" si="6"/>
        <v>0</v>
      </c>
      <c r="AA39" s="145"/>
      <c r="AB39" s="145"/>
      <c r="AC39" s="145"/>
      <c r="AD39" s="147"/>
    </row>
    <row r="40" spans="1:31" s="4" customFormat="1" ht="12" customHeight="1" x14ac:dyDescent="0.25">
      <c r="A40" s="145">
        <v>25</v>
      </c>
      <c r="B40" s="169" t="s">
        <v>63</v>
      </c>
      <c r="C40" s="145" t="s">
        <v>34</v>
      </c>
      <c r="D40" s="147">
        <v>450</v>
      </c>
      <c r="E40" s="145">
        <f t="shared" si="9"/>
        <v>3</v>
      </c>
      <c r="F40" s="147">
        <f t="shared" si="8"/>
        <v>1350</v>
      </c>
      <c r="G40" s="148"/>
      <c r="H40" s="149">
        <f t="shared" si="1"/>
        <v>0</v>
      </c>
      <c r="I40" s="145"/>
      <c r="J40" s="145"/>
      <c r="K40" s="148"/>
      <c r="L40" s="147">
        <f t="shared" si="2"/>
        <v>0</v>
      </c>
      <c r="M40" s="148">
        <v>1</v>
      </c>
      <c r="N40" s="149">
        <f t="shared" si="3"/>
        <v>450</v>
      </c>
      <c r="O40" s="145"/>
      <c r="P40" s="145"/>
      <c r="Q40" s="148"/>
      <c r="R40" s="147">
        <f t="shared" si="4"/>
        <v>0</v>
      </c>
      <c r="S40" s="148">
        <v>1</v>
      </c>
      <c r="T40" s="149">
        <f t="shared" si="5"/>
        <v>450</v>
      </c>
      <c r="U40" s="145"/>
      <c r="V40" s="145"/>
      <c r="W40" s="145"/>
      <c r="X40" s="147"/>
      <c r="Y40" s="148">
        <v>1</v>
      </c>
      <c r="Z40" s="149">
        <f t="shared" si="6"/>
        <v>450</v>
      </c>
      <c r="AA40" s="145"/>
      <c r="AB40" s="145"/>
      <c r="AC40" s="145"/>
      <c r="AD40" s="147"/>
    </row>
    <row r="41" spans="1:31" s="4" customFormat="1" ht="12" customHeight="1" x14ac:dyDescent="0.25">
      <c r="A41" s="145">
        <v>26</v>
      </c>
      <c r="B41" s="169" t="s">
        <v>64</v>
      </c>
      <c r="C41" s="145" t="s">
        <v>65</v>
      </c>
      <c r="D41" s="147">
        <v>10</v>
      </c>
      <c r="E41" s="145">
        <f t="shared" si="9"/>
        <v>20</v>
      </c>
      <c r="F41" s="147">
        <f t="shared" si="8"/>
        <v>200</v>
      </c>
      <c r="G41" s="148">
        <v>20</v>
      </c>
      <c r="H41" s="149">
        <f t="shared" si="1"/>
        <v>200</v>
      </c>
      <c r="I41" s="145"/>
      <c r="J41" s="145"/>
      <c r="K41" s="148"/>
      <c r="L41" s="147"/>
      <c r="M41" s="148"/>
      <c r="N41" s="149">
        <f t="shared" si="3"/>
        <v>0</v>
      </c>
      <c r="O41" s="145"/>
      <c r="P41" s="145"/>
      <c r="Q41" s="148"/>
      <c r="R41" s="147"/>
      <c r="S41" s="148"/>
      <c r="T41" s="149">
        <f t="shared" si="5"/>
        <v>0</v>
      </c>
      <c r="U41" s="145"/>
      <c r="V41" s="145"/>
      <c r="W41" s="145"/>
      <c r="X41" s="147"/>
      <c r="Y41" s="148"/>
      <c r="Z41" s="149">
        <f t="shared" si="6"/>
        <v>0</v>
      </c>
      <c r="AA41" s="145"/>
      <c r="AB41" s="145"/>
      <c r="AC41" s="145"/>
      <c r="AD41" s="147"/>
    </row>
    <row r="42" spans="1:31" s="4" customFormat="1" ht="12" customHeight="1" x14ac:dyDescent="0.25">
      <c r="A42" s="145">
        <v>27</v>
      </c>
      <c r="B42" s="169" t="s">
        <v>66</v>
      </c>
      <c r="C42" s="145" t="s">
        <v>54</v>
      </c>
      <c r="D42" s="147">
        <v>165</v>
      </c>
      <c r="E42" s="145">
        <f t="shared" si="9"/>
        <v>3</v>
      </c>
      <c r="F42" s="147">
        <f t="shared" si="8"/>
        <v>495</v>
      </c>
      <c r="G42" s="148">
        <v>3</v>
      </c>
      <c r="H42" s="149">
        <f t="shared" si="1"/>
        <v>495</v>
      </c>
      <c r="I42" s="145"/>
      <c r="J42" s="145"/>
      <c r="K42" s="148"/>
      <c r="L42" s="147"/>
      <c r="M42" s="148"/>
      <c r="N42" s="149">
        <f t="shared" si="3"/>
        <v>0</v>
      </c>
      <c r="O42" s="145"/>
      <c r="P42" s="145"/>
      <c r="Q42" s="148"/>
      <c r="R42" s="147"/>
      <c r="S42" s="148"/>
      <c r="T42" s="149">
        <f t="shared" si="5"/>
        <v>0</v>
      </c>
      <c r="U42" s="145"/>
      <c r="V42" s="145"/>
      <c r="W42" s="145"/>
      <c r="X42" s="147"/>
      <c r="Y42" s="148"/>
      <c r="Z42" s="149">
        <f t="shared" si="6"/>
        <v>0</v>
      </c>
      <c r="AA42" s="145"/>
      <c r="AB42" s="145"/>
      <c r="AC42" s="145"/>
      <c r="AD42" s="147"/>
    </row>
    <row r="43" spans="1:31" s="4" customFormat="1" ht="12" customHeight="1" x14ac:dyDescent="0.25">
      <c r="A43" s="145">
        <v>28</v>
      </c>
      <c r="B43" s="169" t="s">
        <v>67</v>
      </c>
      <c r="C43" s="145" t="s">
        <v>34</v>
      </c>
      <c r="D43" s="147">
        <v>548</v>
      </c>
      <c r="E43" s="145">
        <f t="shared" si="9"/>
        <v>20</v>
      </c>
      <c r="F43" s="147">
        <f t="shared" si="8"/>
        <v>10960</v>
      </c>
      <c r="G43" s="148">
        <v>10</v>
      </c>
      <c r="H43" s="149">
        <f t="shared" si="1"/>
        <v>5480</v>
      </c>
      <c r="I43" s="145"/>
      <c r="J43" s="145"/>
      <c r="K43" s="148"/>
      <c r="L43" s="147"/>
      <c r="M43" s="148"/>
      <c r="N43" s="149">
        <f t="shared" si="3"/>
        <v>0</v>
      </c>
      <c r="O43" s="145"/>
      <c r="P43" s="145"/>
      <c r="Q43" s="148"/>
      <c r="R43" s="147"/>
      <c r="S43" s="148"/>
      <c r="T43" s="149">
        <f t="shared" si="5"/>
        <v>0</v>
      </c>
      <c r="U43" s="145"/>
      <c r="V43" s="145"/>
      <c r="W43" s="145"/>
      <c r="X43" s="147"/>
      <c r="Y43" s="148">
        <v>10</v>
      </c>
      <c r="Z43" s="149">
        <f t="shared" si="6"/>
        <v>5480</v>
      </c>
      <c r="AA43" s="145"/>
      <c r="AB43" s="145"/>
      <c r="AC43" s="145"/>
      <c r="AD43" s="147"/>
    </row>
    <row r="44" spans="1:31" s="3" customFormat="1" ht="12" customHeight="1" x14ac:dyDescent="0.25">
      <c r="A44" s="158"/>
      <c r="B44" s="170" t="s">
        <v>68</v>
      </c>
      <c r="C44" s="158"/>
      <c r="D44" s="157"/>
      <c r="E44" s="158"/>
      <c r="F44" s="157">
        <f t="shared" si="8"/>
        <v>0</v>
      </c>
      <c r="G44" s="162"/>
      <c r="H44" s="149">
        <f t="shared" si="1"/>
        <v>0</v>
      </c>
      <c r="I44" s="158"/>
      <c r="J44" s="158"/>
      <c r="K44" s="162"/>
      <c r="L44" s="157">
        <f t="shared" si="2"/>
        <v>0</v>
      </c>
      <c r="M44" s="162"/>
      <c r="N44" s="149">
        <f t="shared" si="3"/>
        <v>0</v>
      </c>
      <c r="O44" s="158"/>
      <c r="P44" s="158"/>
      <c r="Q44" s="162"/>
      <c r="R44" s="157">
        <f t="shared" si="4"/>
        <v>0</v>
      </c>
      <c r="S44" s="162"/>
      <c r="T44" s="149">
        <f t="shared" si="5"/>
        <v>0</v>
      </c>
      <c r="U44" s="158"/>
      <c r="V44" s="158"/>
      <c r="W44" s="158"/>
      <c r="X44" s="157"/>
      <c r="Y44" s="162"/>
      <c r="Z44" s="149">
        <f t="shared" si="6"/>
        <v>0</v>
      </c>
      <c r="AA44" s="158"/>
      <c r="AB44" s="158"/>
      <c r="AC44" s="158"/>
      <c r="AD44" s="157"/>
    </row>
    <row r="45" spans="1:31" s="4" customFormat="1" ht="12" customHeight="1" x14ac:dyDescent="0.25">
      <c r="A45" s="145">
        <v>29</v>
      </c>
      <c r="B45" s="169" t="s">
        <v>69</v>
      </c>
      <c r="C45" s="145" t="s">
        <v>70</v>
      </c>
      <c r="D45" s="147">
        <v>1700</v>
      </c>
      <c r="E45" s="145">
        <f t="shared" si="9"/>
        <v>1</v>
      </c>
      <c r="F45" s="147">
        <f t="shared" si="8"/>
        <v>1700</v>
      </c>
      <c r="G45" s="148">
        <v>1</v>
      </c>
      <c r="H45" s="149">
        <f t="shared" si="1"/>
        <v>1700</v>
      </c>
      <c r="I45" s="145"/>
      <c r="J45" s="145"/>
      <c r="K45" s="148"/>
      <c r="L45" s="147">
        <f t="shared" si="2"/>
        <v>0</v>
      </c>
      <c r="M45" s="148"/>
      <c r="N45" s="149">
        <f t="shared" si="3"/>
        <v>0</v>
      </c>
      <c r="O45" s="145"/>
      <c r="P45" s="145"/>
      <c r="Q45" s="148"/>
      <c r="R45" s="147">
        <f t="shared" si="4"/>
        <v>0</v>
      </c>
      <c r="S45" s="148">
        <v>0</v>
      </c>
      <c r="T45" s="149">
        <f t="shared" si="5"/>
        <v>0</v>
      </c>
      <c r="U45" s="145"/>
      <c r="V45" s="145"/>
      <c r="W45" s="145"/>
      <c r="X45" s="147"/>
      <c r="Y45" s="148"/>
      <c r="Z45" s="149">
        <f t="shared" si="6"/>
        <v>0</v>
      </c>
      <c r="AA45" s="145"/>
      <c r="AB45" s="145"/>
      <c r="AC45" s="145"/>
      <c r="AD45" s="147"/>
    </row>
    <row r="46" spans="1:31" s="4" customFormat="1" ht="12" customHeight="1" x14ac:dyDescent="0.25">
      <c r="A46" s="145">
        <v>30</v>
      </c>
      <c r="B46" s="169" t="s">
        <v>71</v>
      </c>
      <c r="C46" s="145" t="s">
        <v>70</v>
      </c>
      <c r="D46" s="147">
        <v>450</v>
      </c>
      <c r="E46" s="145">
        <f t="shared" si="9"/>
        <v>1</v>
      </c>
      <c r="F46" s="147">
        <f t="shared" si="8"/>
        <v>450</v>
      </c>
      <c r="G46" s="148">
        <v>1</v>
      </c>
      <c r="H46" s="149">
        <f t="shared" si="1"/>
        <v>450</v>
      </c>
      <c r="I46" s="145"/>
      <c r="J46" s="145"/>
      <c r="K46" s="148"/>
      <c r="L46" s="147">
        <f t="shared" si="2"/>
        <v>0</v>
      </c>
      <c r="M46" s="148"/>
      <c r="N46" s="149">
        <f t="shared" si="3"/>
        <v>0</v>
      </c>
      <c r="O46" s="145"/>
      <c r="P46" s="145"/>
      <c r="Q46" s="148"/>
      <c r="R46" s="147">
        <f t="shared" si="4"/>
        <v>0</v>
      </c>
      <c r="S46" s="148"/>
      <c r="T46" s="149">
        <f t="shared" si="5"/>
        <v>0</v>
      </c>
      <c r="U46" s="145"/>
      <c r="V46" s="145"/>
      <c r="W46" s="145"/>
      <c r="X46" s="147"/>
      <c r="Y46" s="148"/>
      <c r="Z46" s="149">
        <f t="shared" si="6"/>
        <v>0</v>
      </c>
      <c r="AA46" s="145"/>
      <c r="AB46" s="145"/>
      <c r="AC46" s="145"/>
      <c r="AD46" s="147"/>
    </row>
    <row r="47" spans="1:31" s="4" customFormat="1" ht="12" customHeight="1" x14ac:dyDescent="0.25">
      <c r="A47" s="145">
        <v>31</v>
      </c>
      <c r="B47" s="169" t="s">
        <v>72</v>
      </c>
      <c r="C47" s="145" t="s">
        <v>34</v>
      </c>
      <c r="D47" s="147">
        <v>70.17</v>
      </c>
      <c r="E47" s="145">
        <f t="shared" si="9"/>
        <v>3</v>
      </c>
      <c r="F47" s="147">
        <f t="shared" si="8"/>
        <v>210.51</v>
      </c>
      <c r="G47" s="148">
        <v>3</v>
      </c>
      <c r="H47" s="149">
        <f t="shared" si="1"/>
        <v>210.51</v>
      </c>
      <c r="I47" s="145"/>
      <c r="J47" s="145"/>
      <c r="K47" s="148"/>
      <c r="L47" s="147">
        <f t="shared" si="2"/>
        <v>0</v>
      </c>
      <c r="M47" s="148"/>
      <c r="N47" s="149">
        <f t="shared" si="3"/>
        <v>0</v>
      </c>
      <c r="O47" s="145"/>
      <c r="P47" s="145"/>
      <c r="Q47" s="148"/>
      <c r="R47" s="147">
        <f t="shared" si="4"/>
        <v>0</v>
      </c>
      <c r="S47" s="148">
        <v>0</v>
      </c>
      <c r="T47" s="149">
        <f t="shared" si="5"/>
        <v>0</v>
      </c>
      <c r="U47" s="145"/>
      <c r="V47" s="145"/>
      <c r="W47" s="145"/>
      <c r="X47" s="147"/>
      <c r="Y47" s="148"/>
      <c r="Z47" s="149">
        <f t="shared" si="6"/>
        <v>0</v>
      </c>
      <c r="AA47" s="145"/>
      <c r="AB47" s="145"/>
      <c r="AC47" s="145"/>
      <c r="AD47" s="147"/>
    </row>
    <row r="48" spans="1:31" s="3" customFormat="1" ht="12" customHeight="1" x14ac:dyDescent="0.25">
      <c r="A48" s="158"/>
      <c r="B48" s="170" t="s">
        <v>73</v>
      </c>
      <c r="C48" s="158"/>
      <c r="D48" s="157"/>
      <c r="E48" s="158"/>
      <c r="F48" s="157">
        <f t="shared" si="8"/>
        <v>0</v>
      </c>
      <c r="G48" s="162"/>
      <c r="H48" s="149">
        <f t="shared" si="1"/>
        <v>0</v>
      </c>
      <c r="I48" s="158"/>
      <c r="J48" s="158"/>
      <c r="K48" s="162"/>
      <c r="L48" s="157">
        <f t="shared" si="2"/>
        <v>0</v>
      </c>
      <c r="M48" s="162"/>
      <c r="N48" s="149">
        <f t="shared" si="3"/>
        <v>0</v>
      </c>
      <c r="O48" s="158"/>
      <c r="P48" s="158"/>
      <c r="Q48" s="162"/>
      <c r="R48" s="157">
        <f t="shared" si="4"/>
        <v>0</v>
      </c>
      <c r="S48" s="162"/>
      <c r="T48" s="149">
        <f t="shared" si="5"/>
        <v>0</v>
      </c>
      <c r="U48" s="158"/>
      <c r="V48" s="158"/>
      <c r="W48" s="158"/>
      <c r="X48" s="157"/>
      <c r="Y48" s="162"/>
      <c r="Z48" s="149">
        <f t="shared" si="6"/>
        <v>0</v>
      </c>
      <c r="AA48" s="158"/>
      <c r="AB48" s="158"/>
      <c r="AC48" s="158"/>
      <c r="AD48" s="157"/>
    </row>
    <row r="49" spans="1:31" s="4" customFormat="1" ht="12" customHeight="1" x14ac:dyDescent="0.25">
      <c r="A49" s="145">
        <v>32</v>
      </c>
      <c r="B49" s="169" t="s">
        <v>74</v>
      </c>
      <c r="C49" s="145" t="s">
        <v>34</v>
      </c>
      <c r="D49" s="147">
        <v>250</v>
      </c>
      <c r="E49" s="145">
        <f t="shared" si="9"/>
        <v>4</v>
      </c>
      <c r="F49" s="147">
        <f t="shared" si="8"/>
        <v>1000</v>
      </c>
      <c r="G49" s="148">
        <v>1</v>
      </c>
      <c r="H49" s="149">
        <f t="shared" si="1"/>
        <v>250</v>
      </c>
      <c r="I49" s="145"/>
      <c r="J49" s="145"/>
      <c r="K49" s="148"/>
      <c r="L49" s="147">
        <f t="shared" si="2"/>
        <v>0</v>
      </c>
      <c r="M49" s="148">
        <v>1</v>
      </c>
      <c r="N49" s="149">
        <f t="shared" si="3"/>
        <v>250</v>
      </c>
      <c r="O49" s="145"/>
      <c r="P49" s="145"/>
      <c r="Q49" s="148"/>
      <c r="R49" s="147">
        <f t="shared" si="4"/>
        <v>0</v>
      </c>
      <c r="S49" s="148">
        <v>1</v>
      </c>
      <c r="T49" s="149">
        <f t="shared" si="5"/>
        <v>250</v>
      </c>
      <c r="U49" s="145"/>
      <c r="V49" s="145"/>
      <c r="W49" s="145"/>
      <c r="X49" s="147"/>
      <c r="Y49" s="148">
        <v>1</v>
      </c>
      <c r="Z49" s="149">
        <f t="shared" si="6"/>
        <v>250</v>
      </c>
      <c r="AA49" s="145"/>
      <c r="AB49" s="145"/>
      <c r="AC49" s="145"/>
      <c r="AD49" s="147"/>
    </row>
    <row r="50" spans="1:31" s="3" customFormat="1" ht="19.5" customHeight="1" x14ac:dyDescent="0.25">
      <c r="A50" s="171"/>
      <c r="B50" s="172" t="s">
        <v>75</v>
      </c>
      <c r="C50" s="173"/>
      <c r="D50" s="174"/>
      <c r="E50" s="175">
        <f>SUM(E10:E49)</f>
        <v>300</v>
      </c>
      <c r="F50" s="174">
        <f>SUM(F10:F49)</f>
        <v>75152.509999999995</v>
      </c>
      <c r="G50" s="176">
        <f t="shared" ref="G50:S50" si="11">SUM(G10:G49)</f>
        <v>125</v>
      </c>
      <c r="H50" s="174">
        <f t="shared" si="11"/>
        <v>24772.71</v>
      </c>
      <c r="I50" s="174">
        <f t="shared" si="11"/>
        <v>0</v>
      </c>
      <c r="J50" s="174">
        <f t="shared" si="11"/>
        <v>0</v>
      </c>
      <c r="K50" s="176">
        <f t="shared" si="11"/>
        <v>0</v>
      </c>
      <c r="L50" s="174">
        <f t="shared" si="11"/>
        <v>0</v>
      </c>
      <c r="M50" s="176">
        <f t="shared" si="11"/>
        <v>36</v>
      </c>
      <c r="N50" s="174">
        <f t="shared" si="11"/>
        <v>17238.300000000003</v>
      </c>
      <c r="O50" s="176">
        <f t="shared" si="11"/>
        <v>0</v>
      </c>
      <c r="P50" s="174">
        <f t="shared" si="11"/>
        <v>0</v>
      </c>
      <c r="Q50" s="176">
        <f t="shared" si="11"/>
        <v>0</v>
      </c>
      <c r="R50" s="174">
        <f t="shared" si="11"/>
        <v>0</v>
      </c>
      <c r="S50" s="176">
        <f t="shared" si="11"/>
        <v>39</v>
      </c>
      <c r="T50" s="174">
        <f>SUM(T10:T49)</f>
        <v>13464.7</v>
      </c>
      <c r="U50" s="176">
        <f t="shared" ref="U50:Z50" si="12">SUM(U10:U49)</f>
        <v>0</v>
      </c>
      <c r="V50" s="174">
        <f t="shared" si="12"/>
        <v>0</v>
      </c>
      <c r="W50" s="176">
        <f t="shared" si="12"/>
        <v>0</v>
      </c>
      <c r="X50" s="174">
        <f t="shared" si="12"/>
        <v>0</v>
      </c>
      <c r="Y50" s="176">
        <f t="shared" si="12"/>
        <v>113</v>
      </c>
      <c r="Z50" s="174">
        <f t="shared" si="12"/>
        <v>19676.8</v>
      </c>
      <c r="AA50" s="176" t="s">
        <v>76</v>
      </c>
      <c r="AB50" s="176" t="s">
        <v>76</v>
      </c>
      <c r="AC50" s="176" t="s">
        <v>76</v>
      </c>
      <c r="AD50" s="176" t="s">
        <v>76</v>
      </c>
    </row>
    <row r="51" spans="1:31" s="5" customFormat="1" x14ac:dyDescent="0.2">
      <c r="C51" s="6"/>
      <c r="D51" s="7"/>
      <c r="E51" s="8"/>
      <c r="F51" s="9"/>
      <c r="G51" s="8"/>
      <c r="H51" s="10"/>
      <c r="I51" s="11"/>
      <c r="J51" s="11"/>
      <c r="K51" s="8"/>
      <c r="L51" s="9"/>
      <c r="M51" s="11"/>
      <c r="N51" s="11"/>
      <c r="O51" s="11"/>
      <c r="P51" s="11"/>
      <c r="Q51" s="8"/>
      <c r="R51" s="9"/>
      <c r="S51" s="11"/>
      <c r="T51" s="11"/>
      <c r="U51" s="11"/>
      <c r="V51" s="11"/>
      <c r="W51" s="8"/>
      <c r="X51" s="9"/>
      <c r="Y51" s="8"/>
      <c r="Z51" s="11"/>
      <c r="AA51" s="11"/>
      <c r="AB51" s="11"/>
      <c r="AC51" s="8"/>
      <c r="AD51" s="9"/>
    </row>
    <row r="52" spans="1:31" s="5" customFormat="1" ht="13.5" x14ac:dyDescent="0.25">
      <c r="A52" s="12" t="s">
        <v>77</v>
      </c>
      <c r="B52" s="13" t="s">
        <v>78</v>
      </c>
      <c r="C52" s="14"/>
      <c r="D52" s="16" t="s">
        <v>79</v>
      </c>
      <c r="F52" s="17"/>
      <c r="G52" s="17"/>
      <c r="H52" s="17"/>
      <c r="I52" s="17"/>
      <c r="J52" s="17" t="s">
        <v>134</v>
      </c>
      <c r="K52" s="18"/>
      <c r="L52" s="16"/>
      <c r="U52" s="16" t="s">
        <v>80</v>
      </c>
      <c r="V52" s="17"/>
      <c r="W52" s="17"/>
      <c r="X52" s="18"/>
      <c r="Y52" s="16"/>
      <c r="Z52" s="18"/>
      <c r="AA52" s="17"/>
      <c r="AB52" s="17"/>
      <c r="AC52" s="17"/>
      <c r="AD52" s="18"/>
      <c r="AE52" s="16"/>
    </row>
    <row r="53" spans="1:31" s="5" customFormat="1" ht="13.5" x14ac:dyDescent="0.25">
      <c r="A53" s="13"/>
      <c r="B53" s="13" t="s">
        <v>81</v>
      </c>
      <c r="C53" s="14"/>
      <c r="D53" s="15"/>
      <c r="E53" s="16"/>
      <c r="F53" s="17"/>
      <c r="G53" s="17"/>
      <c r="H53" s="17"/>
      <c r="I53" s="17"/>
      <c r="J53" s="17"/>
      <c r="K53" s="18"/>
      <c r="L53" s="16"/>
      <c r="M53" s="17"/>
      <c r="U53" s="17"/>
      <c r="V53" s="17"/>
      <c r="W53" s="17"/>
      <c r="X53" s="18"/>
      <c r="Y53" s="16"/>
      <c r="Z53" s="18"/>
      <c r="AA53" s="17"/>
      <c r="AB53" s="17"/>
      <c r="AC53" s="17"/>
      <c r="AD53" s="18"/>
      <c r="AE53" s="16"/>
    </row>
    <row r="54" spans="1:31" s="5" customFormat="1" ht="13.5" x14ac:dyDescent="0.25">
      <c r="A54" s="12" t="s">
        <v>82</v>
      </c>
      <c r="B54" s="13" t="s">
        <v>83</v>
      </c>
      <c r="C54" s="14"/>
      <c r="D54" s="15"/>
      <c r="E54" s="16"/>
      <c r="F54" s="41" t="s">
        <v>84</v>
      </c>
      <c r="G54" s="41"/>
      <c r="H54" s="41"/>
      <c r="I54" s="41"/>
      <c r="J54" s="41"/>
      <c r="K54" s="41"/>
      <c r="M54" s="41" t="s">
        <v>123</v>
      </c>
      <c r="U54" s="17"/>
      <c r="V54" s="17"/>
      <c r="W54" s="17"/>
      <c r="X54" s="18"/>
      <c r="Y54" s="16"/>
      <c r="Z54" s="246" t="s">
        <v>85</v>
      </c>
      <c r="AA54" s="246"/>
      <c r="AB54" s="246"/>
      <c r="AC54" s="246"/>
      <c r="AD54" s="246"/>
      <c r="AE54" s="16"/>
    </row>
    <row r="55" spans="1:31" s="5" customFormat="1" ht="13.5" x14ac:dyDescent="0.25">
      <c r="A55" s="13"/>
      <c r="B55" s="13" t="s">
        <v>86</v>
      </c>
      <c r="C55" s="14"/>
      <c r="D55" s="15"/>
      <c r="E55" s="16"/>
      <c r="F55" s="18" t="s">
        <v>135</v>
      </c>
      <c r="G55" s="18"/>
      <c r="H55" s="18"/>
      <c r="I55" s="18"/>
      <c r="J55" s="18"/>
      <c r="K55" s="18"/>
      <c r="M55" s="18" t="s">
        <v>136</v>
      </c>
      <c r="U55" s="17"/>
      <c r="V55" s="17"/>
      <c r="W55" s="17"/>
      <c r="X55" s="18"/>
      <c r="Y55" s="16"/>
      <c r="Z55" s="240" t="s">
        <v>137</v>
      </c>
      <c r="AA55" s="240"/>
      <c r="AB55" s="240"/>
      <c r="AC55" s="240"/>
      <c r="AD55" s="240"/>
      <c r="AE55" s="16"/>
    </row>
    <row r="56" spans="1:31" s="5" customFormat="1" ht="13.5" x14ac:dyDescent="0.25">
      <c r="A56" s="13"/>
      <c r="B56" s="13" t="s">
        <v>88</v>
      </c>
      <c r="C56" s="14"/>
      <c r="D56" s="15"/>
      <c r="E56" s="6"/>
      <c r="F56" s="7"/>
      <c r="G56" s="6"/>
      <c r="K56" s="6"/>
      <c r="L56" s="16"/>
      <c r="M56" s="17"/>
      <c r="N56" s="17"/>
      <c r="O56" s="17"/>
      <c r="P56" s="17"/>
      <c r="Q56" s="18"/>
      <c r="R56" s="16"/>
      <c r="S56" s="17"/>
      <c r="T56" s="17"/>
      <c r="U56" s="17"/>
      <c r="V56" s="17"/>
      <c r="W56" s="18"/>
      <c r="X56" s="16"/>
      <c r="Y56" s="18"/>
      <c r="Z56" s="17"/>
      <c r="AA56" s="17"/>
      <c r="AB56" s="17"/>
      <c r="AC56" s="18"/>
      <c r="AD56" s="16"/>
    </row>
    <row r="57" spans="1:31" s="5" customFormat="1" ht="13.5" x14ac:dyDescent="0.25">
      <c r="C57" s="6"/>
      <c r="D57" s="7"/>
      <c r="E57" s="6"/>
      <c r="F57" s="7"/>
      <c r="G57" s="6"/>
      <c r="K57" s="6"/>
      <c r="L57" s="16"/>
      <c r="M57" s="17"/>
      <c r="N57" s="17"/>
      <c r="O57" s="17"/>
      <c r="P57" s="17"/>
      <c r="Q57" s="18"/>
      <c r="R57" s="16"/>
      <c r="S57" s="17"/>
      <c r="T57" s="17" t="s">
        <v>89</v>
      </c>
      <c r="U57" s="17"/>
      <c r="V57" s="17"/>
      <c r="W57" s="18"/>
      <c r="X57" s="16"/>
      <c r="Y57" s="18"/>
      <c r="Z57" s="17"/>
      <c r="AA57" s="17"/>
      <c r="AB57" s="17"/>
      <c r="AC57" s="18"/>
      <c r="AD57" s="16"/>
    </row>
    <row r="58" spans="1:31" s="5" customFormat="1" ht="13.5" x14ac:dyDescent="0.25">
      <c r="C58" s="6"/>
      <c r="D58" s="7"/>
      <c r="E58" s="6"/>
      <c r="F58" s="7"/>
      <c r="G58" s="6"/>
      <c r="K58" s="6"/>
      <c r="L58" s="16"/>
      <c r="M58" s="17"/>
      <c r="N58" s="17"/>
      <c r="O58" s="17"/>
      <c r="P58" s="17"/>
      <c r="Q58" s="18"/>
      <c r="R58" s="16"/>
      <c r="S58" s="17"/>
      <c r="T58" s="17"/>
      <c r="U58" s="17"/>
      <c r="V58" s="17"/>
      <c r="W58" s="18"/>
      <c r="X58" s="16"/>
      <c r="Y58" s="18"/>
      <c r="Z58" s="17"/>
      <c r="AA58" s="17"/>
      <c r="AB58" s="17"/>
      <c r="AC58" s="18"/>
      <c r="AD58" s="16"/>
    </row>
    <row r="59" spans="1:31" s="5" customFormat="1" ht="13.5" x14ac:dyDescent="0.25">
      <c r="C59" s="6"/>
      <c r="D59" s="7"/>
      <c r="E59" s="6"/>
      <c r="F59" s="7"/>
      <c r="G59" s="6"/>
      <c r="K59" s="6"/>
      <c r="L59" s="16"/>
      <c r="M59" s="17"/>
      <c r="N59" s="17"/>
      <c r="O59" s="17"/>
      <c r="P59" s="17"/>
      <c r="Q59" s="18"/>
      <c r="R59" s="16"/>
      <c r="S59" s="17"/>
      <c r="T59" s="17"/>
      <c r="U59" s="17"/>
      <c r="V59" s="246" t="s">
        <v>90</v>
      </c>
      <c r="W59" s="246"/>
      <c r="X59" s="246"/>
      <c r="Y59" s="246"/>
      <c r="Z59" s="246"/>
      <c r="AA59" s="246"/>
      <c r="AB59" s="246"/>
      <c r="AC59" s="246"/>
      <c r="AD59" s="246"/>
    </row>
    <row r="60" spans="1:31" s="5" customFormat="1" ht="13.5" x14ac:dyDescent="0.25">
      <c r="C60" s="6"/>
      <c r="D60" s="7"/>
      <c r="E60" s="6"/>
      <c r="F60" s="7"/>
      <c r="G60" s="6"/>
      <c r="K60" s="6"/>
      <c r="L60" s="16"/>
      <c r="M60" s="17"/>
      <c r="N60" s="17"/>
      <c r="O60" s="17"/>
      <c r="P60" s="17"/>
      <c r="Q60" s="18"/>
      <c r="R60" s="16"/>
      <c r="S60" s="17"/>
      <c r="T60" s="17"/>
      <c r="U60" s="17"/>
      <c r="V60" s="240" t="s">
        <v>91</v>
      </c>
      <c r="W60" s="240"/>
      <c r="X60" s="240"/>
      <c r="Y60" s="240"/>
      <c r="Z60" s="240"/>
      <c r="AA60" s="240"/>
      <c r="AB60" s="240"/>
      <c r="AC60" s="240"/>
      <c r="AD60" s="240"/>
    </row>
    <row r="61" spans="1:31" s="5" customFormat="1" x14ac:dyDescent="0.2">
      <c r="C61" s="6"/>
      <c r="D61" s="7"/>
      <c r="E61" s="6"/>
      <c r="F61" s="7"/>
      <c r="G61" s="6"/>
      <c r="K61" s="6"/>
      <c r="L61" s="7"/>
      <c r="Q61" s="6"/>
      <c r="R61" s="7"/>
      <c r="W61" s="6"/>
      <c r="X61" s="7"/>
      <c r="Y61" s="6"/>
      <c r="AC61" s="6"/>
      <c r="AD61" s="7"/>
    </row>
    <row r="62" spans="1:31" s="5" customFormat="1" x14ac:dyDescent="0.2">
      <c r="C62" s="6"/>
      <c r="D62" s="7"/>
      <c r="E62" s="6"/>
      <c r="F62" s="7"/>
      <c r="G62" s="6"/>
      <c r="K62" s="6"/>
      <c r="L62" s="7"/>
      <c r="Q62" s="6"/>
      <c r="R62" s="7"/>
      <c r="W62" s="6"/>
      <c r="X62" s="7"/>
      <c r="Y62" s="6"/>
      <c r="AC62" s="6"/>
      <c r="AD62" s="7"/>
    </row>
  </sheetData>
  <mergeCells count="44">
    <mergeCell ref="Z54:AD54"/>
    <mergeCell ref="Z55:AD55"/>
    <mergeCell ref="V59:AD59"/>
    <mergeCell ref="V60:AD60"/>
    <mergeCell ref="U7:V7"/>
    <mergeCell ref="W7:X7"/>
    <mergeCell ref="Y7:Z7"/>
    <mergeCell ref="AA7:AB7"/>
    <mergeCell ref="AC7:AD7"/>
    <mergeCell ref="A9:S9"/>
    <mergeCell ref="AA6:AB6"/>
    <mergeCell ref="AC6:AD6"/>
    <mergeCell ref="E7:E8"/>
    <mergeCell ref="G7:H7"/>
    <mergeCell ref="I7:J7"/>
    <mergeCell ref="K7:L7"/>
    <mergeCell ref="M7:N7"/>
    <mergeCell ref="O7:P7"/>
    <mergeCell ref="Q7:R7"/>
    <mergeCell ref="S7:T7"/>
    <mergeCell ref="O6:P6"/>
    <mergeCell ref="Q6:R6"/>
    <mergeCell ref="S6:T6"/>
    <mergeCell ref="U6:V6"/>
    <mergeCell ref="W6:X6"/>
    <mergeCell ref="Y6:Z6"/>
    <mergeCell ref="A5:A8"/>
    <mergeCell ref="G5:AD5"/>
    <mergeCell ref="B6:B8"/>
    <mergeCell ref="C6:C8"/>
    <mergeCell ref="D6:D8"/>
    <mergeCell ref="F6:F8"/>
    <mergeCell ref="G6:H6"/>
    <mergeCell ref="I6:J6"/>
    <mergeCell ref="K6:L6"/>
    <mergeCell ref="M6:N6"/>
    <mergeCell ref="A1:C4"/>
    <mergeCell ref="D1:K1"/>
    <mergeCell ref="L1:T1"/>
    <mergeCell ref="U1:AD2"/>
    <mergeCell ref="D2:K2"/>
    <mergeCell ref="L2:T2"/>
    <mergeCell ref="L3:T3"/>
    <mergeCell ref="U3:AD3"/>
  </mergeCells>
  <printOptions horizontalCentered="1"/>
  <pageMargins left="0.15" right="0.15" top="1" bottom="0.5" header="0.5" footer="0.5"/>
  <pageSetup paperSize="9" scale="75" orientation="landscape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topLeftCell="A3" workbookViewId="0">
      <pane xSplit="1" ySplit="10" topLeftCell="C13" activePane="bottomRight" state="frozen"/>
      <selection activeCell="D15" sqref="D15"/>
      <selection pane="topRight" activeCell="D15" sqref="D15"/>
      <selection pane="bottomLeft" activeCell="D15" sqref="D15"/>
      <selection pane="bottomRight" activeCell="D17" sqref="D17"/>
    </sheetView>
  </sheetViews>
  <sheetFormatPr defaultRowHeight="15" x14ac:dyDescent="0.25"/>
  <cols>
    <col min="1" max="1" width="10.42578125" style="38" customWidth="1"/>
    <col min="2" max="2" width="29.85546875" style="38" customWidth="1"/>
    <col min="3" max="3" width="12" style="39" customWidth="1"/>
    <col min="4" max="4" width="14.7109375" style="38" customWidth="1"/>
    <col min="5" max="5" width="9" style="40" bestFit="1" customWidth="1"/>
    <col min="6" max="6" width="7.7109375" style="40" bestFit="1" customWidth="1"/>
    <col min="7" max="7" width="6.140625" style="40" bestFit="1" customWidth="1"/>
    <col min="8" max="8" width="10" style="40" bestFit="1" customWidth="1"/>
    <col min="9" max="9" width="5.140625" style="40" bestFit="1" customWidth="1"/>
    <col min="10" max="10" width="6.7109375" style="40" customWidth="1"/>
    <col min="11" max="11" width="10" style="40" bestFit="1" customWidth="1"/>
    <col min="12" max="12" width="6.42578125" style="40" bestFit="1" customWidth="1"/>
    <col min="13" max="13" width="8.140625" style="40" customWidth="1"/>
    <col min="14" max="14" width="10" style="40" bestFit="1" customWidth="1"/>
    <col min="15" max="15" width="7.85546875" style="40" customWidth="1"/>
    <col min="16" max="16" width="7.28515625" style="40" customWidth="1"/>
    <col min="17" max="16384" width="9.140625" style="38"/>
  </cols>
  <sheetData>
    <row r="2" spans="1:16" s="21" customFormat="1" ht="17.25" customHeight="1" x14ac:dyDescent="0.3">
      <c r="A2" s="316" t="s">
        <v>92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</row>
    <row r="3" spans="1:16" s="21" customFormat="1" ht="17.25" customHeight="1" x14ac:dyDescent="0.3">
      <c r="A3" s="316" t="s">
        <v>93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</row>
    <row r="4" spans="1:16" s="21" customFormat="1" ht="17.25" customHeight="1" x14ac:dyDescent="0.3">
      <c r="A4" s="316" t="s">
        <v>94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</row>
    <row r="5" spans="1:16" s="21" customFormat="1" ht="17.25" customHeight="1" x14ac:dyDescent="0.3">
      <c r="A5" s="316" t="s">
        <v>95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6" s="21" customFormat="1" ht="17.25" x14ac:dyDescent="0.3">
      <c r="C6" s="22"/>
      <c r="E6" s="23"/>
      <c r="F6" s="24"/>
      <c r="G6" s="24"/>
      <c r="H6" s="24"/>
      <c r="I6" s="24"/>
      <c r="J6" s="24"/>
      <c r="K6" s="23"/>
      <c r="L6" s="23"/>
      <c r="M6" s="23"/>
      <c r="N6" s="23"/>
      <c r="O6" s="23"/>
      <c r="P6" s="23"/>
    </row>
    <row r="7" spans="1:16" s="21" customFormat="1" ht="20.25" x14ac:dyDescent="0.3">
      <c r="A7" s="317" t="s">
        <v>139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</row>
    <row r="8" spans="1:16" s="21" customFormat="1" ht="16.5" x14ac:dyDescent="0.3">
      <c r="C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s="21" customFormat="1" ht="16.5" x14ac:dyDescent="0.3">
      <c r="A9" s="25" t="s">
        <v>96</v>
      </c>
      <c r="C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s="21" customFormat="1" ht="6.75" customHeight="1" x14ac:dyDescent="0.3">
      <c r="C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s="21" customFormat="1" ht="16.5" x14ac:dyDescent="0.3">
      <c r="A11" s="318" t="s">
        <v>97</v>
      </c>
      <c r="B11" s="319" t="s">
        <v>98</v>
      </c>
      <c r="C11" s="320" t="s">
        <v>99</v>
      </c>
      <c r="D11" s="320" t="s">
        <v>100</v>
      </c>
      <c r="E11" s="321" t="s">
        <v>101</v>
      </c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3"/>
    </row>
    <row r="12" spans="1:16" s="21" customFormat="1" ht="16.5" x14ac:dyDescent="0.3">
      <c r="A12" s="318"/>
      <c r="B12" s="319"/>
      <c r="C12" s="320"/>
      <c r="D12" s="320"/>
      <c r="E12" s="26" t="s">
        <v>102</v>
      </c>
      <c r="F12" s="26" t="s">
        <v>103</v>
      </c>
      <c r="G12" s="26" t="s">
        <v>104</v>
      </c>
      <c r="H12" s="26" t="s">
        <v>105</v>
      </c>
      <c r="I12" s="26" t="s">
        <v>106</v>
      </c>
      <c r="J12" s="26" t="s">
        <v>107</v>
      </c>
      <c r="K12" s="26" t="s">
        <v>108</v>
      </c>
      <c r="L12" s="26" t="s">
        <v>109</v>
      </c>
      <c r="M12" s="26" t="s">
        <v>110</v>
      </c>
      <c r="N12" s="26" t="s">
        <v>111</v>
      </c>
      <c r="O12" s="26" t="s">
        <v>112</v>
      </c>
      <c r="P12" s="26" t="s">
        <v>113</v>
      </c>
    </row>
    <row r="13" spans="1:16" s="21" customFormat="1" ht="16.5" x14ac:dyDescent="0.3">
      <c r="A13" s="27"/>
      <c r="B13" s="28" t="s">
        <v>114</v>
      </c>
      <c r="C13" s="29" t="s">
        <v>138</v>
      </c>
      <c r="D13" s="30">
        <f>SUM(E13:N13)</f>
        <v>58667</v>
      </c>
      <c r="E13" s="30">
        <v>15867.2</v>
      </c>
      <c r="F13" s="30"/>
      <c r="G13" s="30"/>
      <c r="H13" s="30">
        <v>16538.3</v>
      </c>
      <c r="I13" s="30"/>
      <c r="J13" s="30"/>
      <c r="K13" s="30">
        <v>12764.7</v>
      </c>
      <c r="L13" s="30"/>
      <c r="M13" s="30"/>
      <c r="N13" s="30">
        <v>13496.8</v>
      </c>
      <c r="O13" s="30"/>
      <c r="P13" s="30"/>
    </row>
    <row r="14" spans="1:16" s="21" customFormat="1" ht="16.5" x14ac:dyDescent="0.3">
      <c r="A14" s="27"/>
      <c r="B14" s="28" t="s">
        <v>115</v>
      </c>
      <c r="C14" s="29"/>
      <c r="D14" s="28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21" customFormat="1" ht="16.5" x14ac:dyDescent="0.3">
      <c r="A15" s="27"/>
      <c r="B15" s="28" t="s">
        <v>116</v>
      </c>
      <c r="C15" s="29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21" customFormat="1" ht="16.5" x14ac:dyDescent="0.3">
      <c r="A16" s="27"/>
      <c r="B16" s="28"/>
      <c r="C16" s="29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21" customFormat="1" ht="16.5" x14ac:dyDescent="0.3">
      <c r="A17" s="27"/>
      <c r="B17" s="28" t="s">
        <v>117</v>
      </c>
      <c r="C17" s="29" t="s">
        <v>138</v>
      </c>
      <c r="D17" s="28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21" customFormat="1" ht="16.5" x14ac:dyDescent="0.3">
      <c r="A18" s="27"/>
      <c r="B18" s="28" t="s">
        <v>118</v>
      </c>
      <c r="C18" s="29"/>
      <c r="D18" s="2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s="21" customFormat="1" ht="16.5" x14ac:dyDescent="0.3">
      <c r="A19" s="27"/>
      <c r="B19" s="28" t="s">
        <v>116</v>
      </c>
      <c r="C19" s="29"/>
      <c r="D19" s="2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21" customFormat="1" ht="16.5" x14ac:dyDescent="0.3">
      <c r="A20" s="27"/>
      <c r="B20" s="28" t="s">
        <v>61</v>
      </c>
      <c r="C20" s="29">
        <v>1</v>
      </c>
      <c r="D20" s="30">
        <v>80</v>
      </c>
      <c r="E20" s="30">
        <v>80</v>
      </c>
      <c r="F20" s="30"/>
      <c r="G20" s="30"/>
      <c r="H20" s="30">
        <v>0</v>
      </c>
      <c r="I20" s="30"/>
      <c r="J20" s="30"/>
      <c r="K20" s="30">
        <v>0</v>
      </c>
      <c r="L20" s="30"/>
      <c r="M20" s="30"/>
      <c r="N20" s="30">
        <v>0</v>
      </c>
      <c r="O20" s="30"/>
      <c r="P20" s="30"/>
    </row>
    <row r="21" spans="1:16" s="21" customFormat="1" ht="16.5" x14ac:dyDescent="0.3">
      <c r="A21" s="27"/>
      <c r="B21" s="28" t="s">
        <v>62</v>
      </c>
      <c r="C21" s="29">
        <v>1</v>
      </c>
      <c r="D21" s="30">
        <v>40</v>
      </c>
      <c r="E21" s="30">
        <v>40</v>
      </c>
      <c r="F21" s="30"/>
      <c r="G21" s="30"/>
      <c r="H21" s="30">
        <v>0</v>
      </c>
      <c r="I21" s="30"/>
      <c r="J21" s="30"/>
      <c r="K21" s="30">
        <v>0</v>
      </c>
      <c r="L21" s="30"/>
      <c r="M21" s="30"/>
      <c r="N21" s="30">
        <v>0</v>
      </c>
      <c r="O21" s="30"/>
      <c r="P21" s="30"/>
    </row>
    <row r="22" spans="1:16" s="21" customFormat="1" ht="16.5" x14ac:dyDescent="0.3">
      <c r="A22" s="27"/>
      <c r="B22" s="28" t="s">
        <v>63</v>
      </c>
      <c r="C22" s="29">
        <v>3</v>
      </c>
      <c r="D22" s="30">
        <v>1350</v>
      </c>
      <c r="E22" s="30">
        <v>0</v>
      </c>
      <c r="F22" s="30"/>
      <c r="G22" s="30"/>
      <c r="H22" s="30">
        <v>450</v>
      </c>
      <c r="I22" s="30"/>
      <c r="J22" s="30"/>
      <c r="K22" s="30">
        <v>450</v>
      </c>
      <c r="L22" s="30"/>
      <c r="M22" s="30"/>
      <c r="N22" s="30">
        <v>450</v>
      </c>
      <c r="O22" s="30"/>
      <c r="P22" s="30"/>
    </row>
    <row r="23" spans="1:16" s="21" customFormat="1" ht="16.5" x14ac:dyDescent="0.3">
      <c r="A23" s="27"/>
      <c r="B23" s="28" t="s">
        <v>64</v>
      </c>
      <c r="C23" s="29">
        <v>20</v>
      </c>
      <c r="D23" s="30">
        <v>200</v>
      </c>
      <c r="E23" s="30">
        <v>200</v>
      </c>
      <c r="F23" s="30"/>
      <c r="G23" s="30"/>
      <c r="H23" s="30">
        <v>0</v>
      </c>
      <c r="I23" s="30"/>
      <c r="J23" s="30"/>
      <c r="K23" s="30">
        <v>0</v>
      </c>
      <c r="L23" s="30"/>
      <c r="M23" s="30"/>
      <c r="N23" s="30">
        <v>0</v>
      </c>
      <c r="O23" s="30"/>
      <c r="P23" s="30"/>
    </row>
    <row r="24" spans="1:16" s="21" customFormat="1" ht="16.5" x14ac:dyDescent="0.3">
      <c r="A24" s="27"/>
      <c r="B24" s="28" t="s">
        <v>66</v>
      </c>
      <c r="C24" s="29">
        <v>3</v>
      </c>
      <c r="D24" s="30">
        <v>495</v>
      </c>
      <c r="E24" s="30">
        <v>495</v>
      </c>
      <c r="F24" s="30"/>
      <c r="G24" s="30"/>
      <c r="H24" s="30">
        <v>0</v>
      </c>
      <c r="I24" s="30"/>
      <c r="J24" s="30"/>
      <c r="K24" s="30">
        <v>0</v>
      </c>
      <c r="L24" s="30"/>
      <c r="M24" s="30"/>
      <c r="N24" s="30">
        <v>0</v>
      </c>
      <c r="O24" s="30"/>
      <c r="P24" s="30"/>
    </row>
    <row r="25" spans="1:16" s="21" customFormat="1" ht="16.5" x14ac:dyDescent="0.3">
      <c r="A25" s="27"/>
      <c r="B25" s="28" t="s">
        <v>67</v>
      </c>
      <c r="C25" s="29">
        <v>20</v>
      </c>
      <c r="D25" s="30">
        <v>10960</v>
      </c>
      <c r="E25" s="30">
        <v>5480</v>
      </c>
      <c r="F25" s="30"/>
      <c r="G25" s="30"/>
      <c r="H25" s="30">
        <v>0</v>
      </c>
      <c r="I25" s="30"/>
      <c r="J25" s="30"/>
      <c r="K25" s="30">
        <v>0</v>
      </c>
      <c r="L25" s="30"/>
      <c r="M25" s="30"/>
      <c r="N25" s="30">
        <v>5480</v>
      </c>
      <c r="O25" s="30"/>
      <c r="P25" s="30"/>
    </row>
    <row r="26" spans="1:16" s="21" customFormat="1" ht="16.5" x14ac:dyDescent="0.3">
      <c r="A26" s="27"/>
      <c r="B26" s="28" t="s">
        <v>68</v>
      </c>
      <c r="C26" s="29"/>
      <c r="D26" s="30">
        <v>0</v>
      </c>
      <c r="E26" s="30">
        <v>0</v>
      </c>
      <c r="F26" s="30"/>
      <c r="G26" s="30"/>
      <c r="H26" s="30">
        <v>0</v>
      </c>
      <c r="I26" s="30"/>
      <c r="J26" s="30"/>
      <c r="K26" s="30">
        <v>0</v>
      </c>
      <c r="L26" s="30"/>
      <c r="M26" s="30"/>
      <c r="N26" s="30">
        <v>0</v>
      </c>
      <c r="O26" s="30"/>
      <c r="P26" s="30"/>
    </row>
    <row r="27" spans="1:16" s="21" customFormat="1" ht="16.5" x14ac:dyDescent="0.3">
      <c r="A27" s="27"/>
      <c r="B27" s="28" t="s">
        <v>69</v>
      </c>
      <c r="C27" s="29">
        <v>1</v>
      </c>
      <c r="D27" s="30">
        <v>1700</v>
      </c>
      <c r="E27" s="30">
        <v>1700</v>
      </c>
      <c r="F27" s="30"/>
      <c r="G27" s="30"/>
      <c r="H27" s="30">
        <v>0</v>
      </c>
      <c r="I27" s="30"/>
      <c r="J27" s="30"/>
      <c r="K27" s="30">
        <v>0</v>
      </c>
      <c r="L27" s="30"/>
      <c r="M27" s="30"/>
      <c r="N27" s="30">
        <v>0</v>
      </c>
      <c r="O27" s="30"/>
      <c r="P27" s="30"/>
    </row>
    <row r="28" spans="1:16" s="21" customFormat="1" ht="16.5" x14ac:dyDescent="0.3">
      <c r="A28" s="27"/>
      <c r="B28" s="28" t="s">
        <v>71</v>
      </c>
      <c r="C28" s="29">
        <v>1</v>
      </c>
      <c r="D28" s="30">
        <v>450</v>
      </c>
      <c r="E28" s="30">
        <v>450</v>
      </c>
      <c r="F28" s="30"/>
      <c r="G28" s="30"/>
      <c r="H28" s="30">
        <v>0</v>
      </c>
      <c r="I28" s="30"/>
      <c r="J28" s="30"/>
      <c r="K28" s="30">
        <v>0</v>
      </c>
      <c r="L28" s="30"/>
      <c r="M28" s="30"/>
      <c r="N28" s="30">
        <v>0</v>
      </c>
      <c r="O28" s="30"/>
      <c r="P28" s="30"/>
    </row>
    <row r="29" spans="1:16" s="21" customFormat="1" ht="16.5" x14ac:dyDescent="0.3">
      <c r="A29" s="27"/>
      <c r="B29" s="28" t="s">
        <v>72</v>
      </c>
      <c r="C29" s="29">
        <v>3</v>
      </c>
      <c r="D29" s="30">
        <v>210.51</v>
      </c>
      <c r="E29" s="30">
        <v>210.51</v>
      </c>
      <c r="F29" s="30"/>
      <c r="G29" s="30"/>
      <c r="H29" s="30">
        <v>0</v>
      </c>
      <c r="I29" s="30"/>
      <c r="J29" s="30"/>
      <c r="K29" s="30">
        <v>0</v>
      </c>
      <c r="L29" s="30"/>
      <c r="M29" s="30"/>
      <c r="N29" s="30">
        <v>0</v>
      </c>
      <c r="O29" s="30"/>
      <c r="P29" s="30"/>
    </row>
    <row r="30" spans="1:16" s="21" customFormat="1" ht="16.5" x14ac:dyDescent="0.3">
      <c r="A30" s="27"/>
      <c r="B30" s="28" t="s">
        <v>73</v>
      </c>
      <c r="C30" s="29"/>
      <c r="D30" s="30">
        <v>0</v>
      </c>
      <c r="E30" s="30">
        <v>0</v>
      </c>
      <c r="F30" s="30"/>
      <c r="G30" s="30"/>
      <c r="H30" s="30">
        <v>0</v>
      </c>
      <c r="I30" s="30"/>
      <c r="J30" s="30"/>
      <c r="K30" s="30">
        <v>0</v>
      </c>
      <c r="L30" s="30"/>
      <c r="M30" s="30"/>
      <c r="N30" s="30">
        <v>0</v>
      </c>
      <c r="O30" s="30"/>
      <c r="P30" s="30"/>
    </row>
    <row r="31" spans="1:16" s="21" customFormat="1" ht="16.5" x14ac:dyDescent="0.3">
      <c r="A31" s="27"/>
      <c r="B31" s="28" t="s">
        <v>74</v>
      </c>
      <c r="C31" s="29">
        <v>4</v>
      </c>
      <c r="D31" s="30">
        <v>1000</v>
      </c>
      <c r="E31" s="30">
        <v>250</v>
      </c>
      <c r="F31" s="30"/>
      <c r="G31" s="30"/>
      <c r="H31" s="30">
        <v>250</v>
      </c>
      <c r="I31" s="30"/>
      <c r="J31" s="30"/>
      <c r="K31" s="30">
        <v>250</v>
      </c>
      <c r="L31" s="30"/>
      <c r="M31" s="30"/>
      <c r="N31" s="30">
        <v>250</v>
      </c>
      <c r="O31" s="30"/>
      <c r="P31" s="30"/>
    </row>
    <row r="32" spans="1:16" s="25" customFormat="1" ht="16.5" x14ac:dyDescent="0.3">
      <c r="A32" s="31"/>
      <c r="B32" s="32" t="s">
        <v>75</v>
      </c>
      <c r="C32" s="32"/>
      <c r="D32" s="33">
        <f t="shared" ref="D32:P32" si="0">SUM(D13:D31)</f>
        <v>75152.509999999995</v>
      </c>
      <c r="E32" s="33">
        <f t="shared" si="0"/>
        <v>24772.71</v>
      </c>
      <c r="F32" s="33">
        <f t="shared" si="0"/>
        <v>0</v>
      </c>
      <c r="G32" s="33">
        <f t="shared" si="0"/>
        <v>0</v>
      </c>
      <c r="H32" s="33">
        <f t="shared" si="0"/>
        <v>17238.3</v>
      </c>
      <c r="I32" s="33">
        <f t="shared" si="0"/>
        <v>0</v>
      </c>
      <c r="J32" s="33">
        <f t="shared" si="0"/>
        <v>0</v>
      </c>
      <c r="K32" s="33">
        <f t="shared" si="0"/>
        <v>13464.7</v>
      </c>
      <c r="L32" s="33">
        <f t="shared" si="0"/>
        <v>0</v>
      </c>
      <c r="M32" s="33">
        <f t="shared" si="0"/>
        <v>0</v>
      </c>
      <c r="N32" s="33">
        <f t="shared" si="0"/>
        <v>19676.8</v>
      </c>
      <c r="O32" s="33">
        <f t="shared" si="0"/>
        <v>0</v>
      </c>
      <c r="P32" s="33">
        <f t="shared" si="0"/>
        <v>0</v>
      </c>
    </row>
    <row r="33" spans="1:16" s="21" customFormat="1" ht="16.5" hidden="1" x14ac:dyDescent="0.3">
      <c r="C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s="21" customFormat="1" ht="16.5" x14ac:dyDescent="0.3">
      <c r="C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21" customFormat="1" ht="16.5" x14ac:dyDescent="0.3">
      <c r="A35" s="34" t="s">
        <v>119</v>
      </c>
      <c r="B35" s="21" t="s">
        <v>120</v>
      </c>
      <c r="C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s="21" customFormat="1" ht="16.5" x14ac:dyDescent="0.3">
      <c r="C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21" customFormat="1" ht="16.5" x14ac:dyDescent="0.3">
      <c r="A37" s="25" t="s">
        <v>121</v>
      </c>
      <c r="B37" s="25"/>
      <c r="C37" s="35"/>
      <c r="D37" s="25" t="s">
        <v>122</v>
      </c>
      <c r="E37" s="23"/>
      <c r="F37" s="23"/>
      <c r="G37" s="23"/>
      <c r="H37" s="23"/>
      <c r="I37" s="23"/>
      <c r="J37" s="36" t="s">
        <v>89</v>
      </c>
      <c r="K37" s="23"/>
      <c r="L37" s="23"/>
      <c r="M37" s="23"/>
      <c r="N37" s="23"/>
      <c r="O37" s="23"/>
      <c r="P37" s="23"/>
    </row>
    <row r="38" spans="1:16" s="21" customFormat="1" ht="21" customHeight="1" x14ac:dyDescent="0.3">
      <c r="C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s="21" customFormat="1" ht="16.5" x14ac:dyDescent="0.3">
      <c r="B39" s="37" t="s">
        <v>84</v>
      </c>
      <c r="C39" s="22"/>
      <c r="D39" s="312" t="s">
        <v>123</v>
      </c>
      <c r="E39" s="312"/>
      <c r="F39" s="312"/>
      <c r="G39" s="312"/>
      <c r="H39" s="23"/>
      <c r="I39" s="23"/>
      <c r="J39" s="313" t="s">
        <v>90</v>
      </c>
      <c r="K39" s="313"/>
      <c r="L39" s="313"/>
      <c r="M39" s="313"/>
      <c r="N39" s="313"/>
      <c r="O39" s="313"/>
      <c r="P39" s="313"/>
    </row>
    <row r="40" spans="1:16" s="21" customFormat="1" ht="16.5" x14ac:dyDescent="0.3">
      <c r="B40" s="22" t="s">
        <v>87</v>
      </c>
      <c r="C40" s="22"/>
      <c r="D40" s="314" t="s">
        <v>124</v>
      </c>
      <c r="E40" s="314"/>
      <c r="F40" s="314"/>
      <c r="G40" s="314"/>
      <c r="H40" s="23"/>
      <c r="I40" s="23"/>
      <c r="J40" s="315" t="s">
        <v>91</v>
      </c>
      <c r="K40" s="315"/>
      <c r="L40" s="315"/>
      <c r="M40" s="315"/>
      <c r="N40" s="315"/>
      <c r="O40" s="315"/>
      <c r="P40" s="315"/>
    </row>
    <row r="41" spans="1:16" s="21" customFormat="1" ht="16.5" x14ac:dyDescent="0.3">
      <c r="C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s="21" customFormat="1" ht="16.5" x14ac:dyDescent="0.3">
      <c r="C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mergeCells count="14">
    <mergeCell ref="D39:G39"/>
    <mergeCell ref="J39:P39"/>
    <mergeCell ref="D40:G40"/>
    <mergeCell ref="J40:P40"/>
    <mergeCell ref="A2:P2"/>
    <mergeCell ref="A3:P3"/>
    <mergeCell ref="A4:P4"/>
    <mergeCell ref="A5:P5"/>
    <mergeCell ref="A7:P7"/>
    <mergeCell ref="A11:A12"/>
    <mergeCell ref="B11:B12"/>
    <mergeCell ref="C11:C12"/>
    <mergeCell ref="D11:D12"/>
    <mergeCell ref="E11:P11"/>
  </mergeCells>
  <printOptions horizontalCentered="1"/>
  <pageMargins left="0.25" right="0.2" top="0.25" bottom="0.2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workbookViewId="0">
      <selection activeCell="B235" sqref="B235"/>
    </sheetView>
  </sheetViews>
  <sheetFormatPr defaultRowHeight="15" customHeight="1" x14ac:dyDescent="0.2"/>
  <cols>
    <col min="1" max="1" width="8.85546875" customWidth="1"/>
    <col min="2" max="2" width="46" customWidth="1"/>
  </cols>
  <sheetData>
    <row r="1" spans="1:4" ht="15" customHeight="1" x14ac:dyDescent="0.2">
      <c r="A1" s="44" t="s">
        <v>140</v>
      </c>
      <c r="B1" s="44" t="s">
        <v>141</v>
      </c>
      <c r="C1" s="44" t="s">
        <v>142</v>
      </c>
      <c r="D1" s="44">
        <v>651.85</v>
      </c>
    </row>
    <row r="2" spans="1:4" ht="15" customHeight="1" x14ac:dyDescent="0.2">
      <c r="A2" s="44" t="s">
        <v>140</v>
      </c>
      <c r="B2" s="44" t="s">
        <v>143</v>
      </c>
      <c r="C2" s="44" t="s">
        <v>31</v>
      </c>
      <c r="D2" s="44">
        <v>90.2</v>
      </c>
    </row>
    <row r="3" spans="1:4" ht="15" customHeight="1" x14ac:dyDescent="0.2">
      <c r="A3" s="44" t="s">
        <v>140</v>
      </c>
      <c r="B3" s="44" t="s">
        <v>146</v>
      </c>
      <c r="C3" s="44" t="s">
        <v>40</v>
      </c>
      <c r="D3" s="44">
        <v>21.6</v>
      </c>
    </row>
    <row r="4" spans="1:4" ht="15" customHeight="1" x14ac:dyDescent="0.2">
      <c r="A4" s="44" t="s">
        <v>140</v>
      </c>
      <c r="B4" s="44" t="s">
        <v>148</v>
      </c>
      <c r="C4" s="44" t="s">
        <v>40</v>
      </c>
      <c r="D4" s="44">
        <v>71.849999999999994</v>
      </c>
    </row>
    <row r="5" spans="1:4" ht="15" customHeight="1" x14ac:dyDescent="0.2">
      <c r="A5" s="44" t="s">
        <v>140</v>
      </c>
      <c r="B5" s="44" t="s">
        <v>149</v>
      </c>
      <c r="C5" s="44" t="s">
        <v>40</v>
      </c>
      <c r="D5" s="44">
        <v>74.45</v>
      </c>
    </row>
    <row r="6" spans="1:4" ht="15" customHeight="1" x14ac:dyDescent="0.2">
      <c r="A6" s="44" t="s">
        <v>140</v>
      </c>
      <c r="B6" s="44" t="s">
        <v>150</v>
      </c>
      <c r="C6" s="44" t="s">
        <v>40</v>
      </c>
      <c r="D6" s="44">
        <v>22.35</v>
      </c>
    </row>
    <row r="7" spans="1:4" ht="15" customHeight="1" x14ac:dyDescent="0.2">
      <c r="A7" s="44" t="s">
        <v>140</v>
      </c>
      <c r="B7" s="44" t="s">
        <v>151</v>
      </c>
      <c r="C7" s="44" t="s">
        <v>152</v>
      </c>
      <c r="D7" s="44">
        <v>15.85</v>
      </c>
    </row>
    <row r="8" spans="1:4" ht="15" customHeight="1" x14ac:dyDescent="0.2">
      <c r="A8" s="44" t="s">
        <v>140</v>
      </c>
      <c r="B8" s="44" t="s">
        <v>153</v>
      </c>
      <c r="C8" s="44" t="s">
        <v>152</v>
      </c>
      <c r="D8" s="44">
        <v>75.25</v>
      </c>
    </row>
    <row r="9" spans="1:4" ht="15" customHeight="1" x14ac:dyDescent="0.2">
      <c r="A9" s="44" t="s">
        <v>140</v>
      </c>
      <c r="B9" s="44" t="s">
        <v>155</v>
      </c>
      <c r="C9" s="44" t="s">
        <v>156</v>
      </c>
      <c r="D9" s="44">
        <v>114.45</v>
      </c>
    </row>
    <row r="10" spans="1:4" ht="15" customHeight="1" x14ac:dyDescent="0.2">
      <c r="A10" s="44" t="s">
        <v>140</v>
      </c>
      <c r="B10" s="44" t="s">
        <v>157</v>
      </c>
      <c r="C10" s="44" t="s">
        <v>38</v>
      </c>
      <c r="D10" s="44">
        <v>9.85</v>
      </c>
    </row>
    <row r="11" spans="1:4" ht="15" customHeight="1" x14ac:dyDescent="0.2">
      <c r="A11" s="44" t="s">
        <v>140</v>
      </c>
      <c r="B11" s="44" t="s">
        <v>158</v>
      </c>
      <c r="C11" s="44" t="s">
        <v>40</v>
      </c>
      <c r="D11" s="44">
        <v>103.55</v>
      </c>
    </row>
    <row r="12" spans="1:4" ht="15" customHeight="1" x14ac:dyDescent="0.2">
      <c r="A12" s="44" t="s">
        <v>140</v>
      </c>
      <c r="B12" s="44" t="s">
        <v>159</v>
      </c>
      <c r="C12" s="44" t="s">
        <v>156</v>
      </c>
      <c r="D12" s="44">
        <v>24</v>
      </c>
    </row>
    <row r="13" spans="1:4" ht="15" customHeight="1" x14ac:dyDescent="0.2">
      <c r="A13" s="44" t="s">
        <v>140</v>
      </c>
      <c r="B13" s="44" t="s">
        <v>125</v>
      </c>
      <c r="C13" s="44" t="s">
        <v>70</v>
      </c>
      <c r="D13" s="44">
        <v>163.4</v>
      </c>
    </row>
    <row r="14" spans="1:4" ht="15" customHeight="1" x14ac:dyDescent="0.2">
      <c r="A14" s="44" t="s">
        <v>140</v>
      </c>
      <c r="B14" s="44" t="s">
        <v>160</v>
      </c>
      <c r="C14" s="44" t="s">
        <v>70</v>
      </c>
      <c r="D14" s="44">
        <v>401.15</v>
      </c>
    </row>
    <row r="15" spans="1:4" ht="15" customHeight="1" x14ac:dyDescent="0.2">
      <c r="A15" s="44" t="s">
        <v>140</v>
      </c>
      <c r="B15" s="44" t="s">
        <v>161</v>
      </c>
      <c r="C15" s="44" t="s">
        <v>45</v>
      </c>
      <c r="D15" s="44">
        <v>304.85000000000002</v>
      </c>
    </row>
    <row r="16" spans="1:4" ht="15" customHeight="1" x14ac:dyDescent="0.2">
      <c r="A16" s="44" t="s">
        <v>140</v>
      </c>
      <c r="B16" s="44" t="s">
        <v>162</v>
      </c>
      <c r="C16" s="44" t="s">
        <v>45</v>
      </c>
      <c r="D16" s="44">
        <v>234.35</v>
      </c>
    </row>
    <row r="17" spans="1:4" ht="15" customHeight="1" x14ac:dyDescent="0.2">
      <c r="A17" s="44" t="s">
        <v>140</v>
      </c>
      <c r="B17" s="44" t="s">
        <v>163</v>
      </c>
      <c r="C17" s="44" t="s">
        <v>164</v>
      </c>
      <c r="D17" s="44">
        <v>79.599999999999994</v>
      </c>
    </row>
    <row r="18" spans="1:4" ht="15" customHeight="1" x14ac:dyDescent="0.2">
      <c r="A18" s="44" t="s">
        <v>140</v>
      </c>
      <c r="B18" s="44" t="s">
        <v>165</v>
      </c>
      <c r="C18" s="44" t="s">
        <v>38</v>
      </c>
      <c r="D18" s="44">
        <v>54.5</v>
      </c>
    </row>
    <row r="19" spans="1:4" ht="15" customHeight="1" x14ac:dyDescent="0.2">
      <c r="A19" s="44" t="s">
        <v>140</v>
      </c>
      <c r="B19" s="44" t="s">
        <v>166</v>
      </c>
      <c r="C19" s="44" t="s">
        <v>167</v>
      </c>
      <c r="D19" s="44">
        <v>281.25</v>
      </c>
    </row>
    <row r="20" spans="1:4" ht="15" customHeight="1" x14ac:dyDescent="0.2">
      <c r="A20" s="44" t="s">
        <v>140</v>
      </c>
      <c r="B20" s="44" t="s">
        <v>168</v>
      </c>
      <c r="C20" s="44" t="s">
        <v>167</v>
      </c>
      <c r="D20" s="44">
        <v>281.25</v>
      </c>
    </row>
    <row r="21" spans="1:4" ht="15" customHeight="1" x14ac:dyDescent="0.2">
      <c r="A21" s="44" t="s">
        <v>140</v>
      </c>
      <c r="B21" s="44" t="s">
        <v>169</v>
      </c>
      <c r="C21" s="44" t="s">
        <v>45</v>
      </c>
      <c r="D21" s="44">
        <v>28.35</v>
      </c>
    </row>
    <row r="22" spans="1:4" ht="15" customHeight="1" x14ac:dyDescent="0.2">
      <c r="A22" s="44" t="s">
        <v>140</v>
      </c>
      <c r="B22" s="44" t="s">
        <v>170</v>
      </c>
      <c r="C22" s="44" t="s">
        <v>31</v>
      </c>
      <c r="D22" s="44">
        <v>17.45</v>
      </c>
    </row>
    <row r="23" spans="1:4" ht="15" customHeight="1" x14ac:dyDescent="0.2">
      <c r="A23" s="44" t="s">
        <v>140</v>
      </c>
      <c r="B23" s="44" t="s">
        <v>171</v>
      </c>
      <c r="C23" s="44" t="s">
        <v>156</v>
      </c>
      <c r="D23" s="44">
        <v>81.75</v>
      </c>
    </row>
    <row r="24" spans="1:4" ht="15" customHeight="1" x14ac:dyDescent="0.2">
      <c r="A24" s="44" t="s">
        <v>140</v>
      </c>
      <c r="B24" s="44" t="s">
        <v>173</v>
      </c>
      <c r="C24" s="44" t="s">
        <v>45</v>
      </c>
      <c r="D24" s="44">
        <v>11.45</v>
      </c>
    </row>
    <row r="25" spans="1:4" ht="15" customHeight="1" x14ac:dyDescent="0.2">
      <c r="A25" s="44" t="s">
        <v>140</v>
      </c>
      <c r="B25" s="44" t="s">
        <v>174</v>
      </c>
      <c r="C25" s="44" t="s">
        <v>45</v>
      </c>
      <c r="D25" s="44">
        <v>40.9</v>
      </c>
    </row>
    <row r="26" spans="1:4" ht="15" customHeight="1" x14ac:dyDescent="0.2">
      <c r="A26" s="44" t="s">
        <v>140</v>
      </c>
      <c r="B26" s="44" t="s">
        <v>175</v>
      </c>
      <c r="C26" s="44" t="s">
        <v>45</v>
      </c>
      <c r="D26" s="44">
        <v>7.1</v>
      </c>
    </row>
    <row r="27" spans="1:4" ht="15" customHeight="1" x14ac:dyDescent="0.2">
      <c r="A27" s="44" t="s">
        <v>140</v>
      </c>
      <c r="B27" s="44" t="s">
        <v>176</v>
      </c>
      <c r="C27" s="44" t="s">
        <v>34</v>
      </c>
      <c r="D27" s="44">
        <v>7.95</v>
      </c>
    </row>
    <row r="28" spans="1:4" ht="15" customHeight="1" x14ac:dyDescent="0.2">
      <c r="A28" s="44" t="s">
        <v>140</v>
      </c>
      <c r="B28" s="44" t="s">
        <v>177</v>
      </c>
      <c r="C28" s="44" t="s">
        <v>45</v>
      </c>
      <c r="D28" s="44">
        <v>18.55</v>
      </c>
    </row>
    <row r="29" spans="1:4" ht="15" customHeight="1" x14ac:dyDescent="0.2">
      <c r="A29" s="44" t="s">
        <v>140</v>
      </c>
      <c r="B29" s="44" t="s">
        <v>179</v>
      </c>
      <c r="C29" s="44" t="s">
        <v>42</v>
      </c>
      <c r="D29" s="44">
        <v>38.15</v>
      </c>
    </row>
    <row r="30" spans="1:4" ht="15" customHeight="1" x14ac:dyDescent="0.2">
      <c r="A30" s="44" t="s">
        <v>140</v>
      </c>
      <c r="B30" s="44" t="s">
        <v>180</v>
      </c>
      <c r="C30" s="44" t="s">
        <v>42</v>
      </c>
      <c r="D30" s="44">
        <v>37.6</v>
      </c>
    </row>
    <row r="31" spans="1:4" ht="15" customHeight="1" x14ac:dyDescent="0.2">
      <c r="A31" s="44" t="s">
        <v>140</v>
      </c>
      <c r="B31" s="44" t="s">
        <v>183</v>
      </c>
      <c r="C31" s="44" t="s">
        <v>156</v>
      </c>
      <c r="D31" s="44">
        <v>9.9499999999999993</v>
      </c>
    </row>
    <row r="32" spans="1:4" ht="15" customHeight="1" x14ac:dyDescent="0.2">
      <c r="A32" s="44" t="s">
        <v>140</v>
      </c>
      <c r="B32" s="44" t="s">
        <v>184</v>
      </c>
      <c r="C32" s="44" t="s">
        <v>156</v>
      </c>
      <c r="D32" s="44">
        <v>17.75</v>
      </c>
    </row>
    <row r="33" spans="1:4" ht="15" customHeight="1" x14ac:dyDescent="0.2">
      <c r="A33" s="44" t="s">
        <v>140</v>
      </c>
      <c r="B33" s="44" t="s">
        <v>185</v>
      </c>
      <c r="C33" s="44" t="s">
        <v>34</v>
      </c>
      <c r="D33" s="44">
        <v>106.85</v>
      </c>
    </row>
    <row r="34" spans="1:4" ht="15" customHeight="1" x14ac:dyDescent="0.2">
      <c r="A34" s="44" t="s">
        <v>140</v>
      </c>
      <c r="B34" s="44" t="s">
        <v>187</v>
      </c>
      <c r="C34" s="44" t="s">
        <v>45</v>
      </c>
      <c r="D34" s="44">
        <v>543.15</v>
      </c>
    </row>
    <row r="35" spans="1:4" ht="15" customHeight="1" x14ac:dyDescent="0.2">
      <c r="A35" s="44" t="s">
        <v>140</v>
      </c>
      <c r="B35" s="44" t="s">
        <v>188</v>
      </c>
      <c r="C35" s="44" t="s">
        <v>45</v>
      </c>
      <c r="D35" s="44">
        <v>874.75</v>
      </c>
    </row>
    <row r="36" spans="1:4" ht="15" customHeight="1" x14ac:dyDescent="0.2">
      <c r="A36" s="44" t="s">
        <v>140</v>
      </c>
      <c r="B36" s="44" t="s">
        <v>189</v>
      </c>
      <c r="C36" s="44" t="s">
        <v>45</v>
      </c>
      <c r="D36" s="44">
        <v>652.04999999999995</v>
      </c>
    </row>
    <row r="37" spans="1:4" ht="15" customHeight="1" x14ac:dyDescent="0.2">
      <c r="A37" s="44" t="s">
        <v>140</v>
      </c>
      <c r="B37" s="44" t="s">
        <v>190</v>
      </c>
      <c r="C37" s="44" t="s">
        <v>45</v>
      </c>
      <c r="D37" s="44">
        <v>816.25</v>
      </c>
    </row>
    <row r="38" spans="1:4" ht="15" customHeight="1" x14ac:dyDescent="0.2">
      <c r="A38" s="44" t="s">
        <v>140</v>
      </c>
      <c r="B38" s="44" t="s">
        <v>191</v>
      </c>
      <c r="C38" s="44" t="s">
        <v>45</v>
      </c>
      <c r="D38" s="44">
        <v>543.15</v>
      </c>
    </row>
    <row r="39" spans="1:4" ht="15" customHeight="1" x14ac:dyDescent="0.2">
      <c r="A39" s="44" t="s">
        <v>140</v>
      </c>
      <c r="B39" s="44" t="s">
        <v>193</v>
      </c>
      <c r="C39" s="44" t="s">
        <v>40</v>
      </c>
      <c r="D39" s="44">
        <v>24</v>
      </c>
    </row>
    <row r="40" spans="1:4" ht="15" customHeight="1" x14ac:dyDescent="0.2">
      <c r="A40" s="44" t="s">
        <v>140</v>
      </c>
      <c r="B40" s="44" t="s">
        <v>194</v>
      </c>
      <c r="C40" s="44" t="s">
        <v>45</v>
      </c>
      <c r="D40" s="44">
        <v>73.099999999999994</v>
      </c>
    </row>
    <row r="41" spans="1:4" ht="15" customHeight="1" x14ac:dyDescent="0.2">
      <c r="A41" s="44" t="s">
        <v>140</v>
      </c>
      <c r="B41" s="44" t="s">
        <v>195</v>
      </c>
      <c r="C41" s="44" t="s">
        <v>45</v>
      </c>
      <c r="D41" s="44">
        <v>75.900000000000006</v>
      </c>
    </row>
    <row r="42" spans="1:4" ht="15" customHeight="1" x14ac:dyDescent="0.2">
      <c r="A42" s="44" t="s">
        <v>140</v>
      </c>
      <c r="B42" s="44" t="s">
        <v>48</v>
      </c>
      <c r="C42" s="44" t="s">
        <v>49</v>
      </c>
      <c r="D42" s="44">
        <v>26.2</v>
      </c>
    </row>
    <row r="43" spans="1:4" ht="15" customHeight="1" x14ac:dyDescent="0.2">
      <c r="A43" s="44" t="s">
        <v>140</v>
      </c>
      <c r="B43" s="44" t="s">
        <v>198</v>
      </c>
      <c r="C43" s="44" t="s">
        <v>34</v>
      </c>
      <c r="D43" s="44">
        <v>11.75</v>
      </c>
    </row>
    <row r="44" spans="1:4" ht="15" customHeight="1" x14ac:dyDescent="0.2">
      <c r="A44" s="44" t="s">
        <v>140</v>
      </c>
      <c r="B44" s="44" t="s">
        <v>199</v>
      </c>
      <c r="C44" s="44" t="s">
        <v>34</v>
      </c>
      <c r="D44" s="44">
        <v>21.6</v>
      </c>
    </row>
    <row r="45" spans="1:4" ht="15" customHeight="1" x14ac:dyDescent="0.2">
      <c r="A45" s="44" t="s">
        <v>140</v>
      </c>
      <c r="B45" s="44" t="s">
        <v>200</v>
      </c>
      <c r="C45" s="44" t="s">
        <v>40</v>
      </c>
      <c r="D45" s="44">
        <v>41.45</v>
      </c>
    </row>
    <row r="46" spans="1:4" ht="15" customHeight="1" x14ac:dyDescent="0.2">
      <c r="A46" s="44" t="s">
        <v>140</v>
      </c>
      <c r="B46" s="44" t="s">
        <v>201</v>
      </c>
      <c r="C46" s="44" t="s">
        <v>40</v>
      </c>
      <c r="D46" s="44">
        <v>48.95</v>
      </c>
    </row>
    <row r="47" spans="1:4" ht="15" customHeight="1" x14ac:dyDescent="0.2">
      <c r="A47" s="44" t="s">
        <v>140</v>
      </c>
      <c r="B47" s="44" t="s">
        <v>203</v>
      </c>
      <c r="C47" s="44" t="s">
        <v>156</v>
      </c>
      <c r="D47" s="44">
        <v>977.75</v>
      </c>
    </row>
    <row r="48" spans="1:4" ht="15" customHeight="1" x14ac:dyDescent="0.2">
      <c r="A48" s="44" t="s">
        <v>140</v>
      </c>
      <c r="B48" s="44" t="s">
        <v>204</v>
      </c>
      <c r="C48" s="44" t="s">
        <v>156</v>
      </c>
      <c r="D48" s="45">
        <v>1305.8499999999999</v>
      </c>
    </row>
    <row r="49" spans="1:4" ht="15" customHeight="1" x14ac:dyDescent="0.2">
      <c r="A49" s="44" t="s">
        <v>140</v>
      </c>
      <c r="B49" s="44" t="s">
        <v>205</v>
      </c>
      <c r="C49" s="44" t="s">
        <v>156</v>
      </c>
      <c r="D49" s="44">
        <v>815.35</v>
      </c>
    </row>
    <row r="50" spans="1:4" ht="15" customHeight="1" x14ac:dyDescent="0.2">
      <c r="A50" s="44" t="s">
        <v>140</v>
      </c>
      <c r="B50" s="44" t="s">
        <v>207</v>
      </c>
      <c r="C50" s="44" t="s">
        <v>45</v>
      </c>
      <c r="D50" s="44">
        <v>424.15</v>
      </c>
    </row>
    <row r="51" spans="1:4" ht="15" customHeight="1" x14ac:dyDescent="0.2">
      <c r="A51" s="44" t="s">
        <v>140</v>
      </c>
      <c r="B51" s="44" t="s">
        <v>208</v>
      </c>
      <c r="C51" s="44" t="s">
        <v>40</v>
      </c>
      <c r="D51" s="44">
        <v>30.55</v>
      </c>
    </row>
    <row r="52" spans="1:4" ht="15" customHeight="1" x14ac:dyDescent="0.2">
      <c r="A52" s="44" t="s">
        <v>140</v>
      </c>
      <c r="B52" s="44" t="s">
        <v>209</v>
      </c>
      <c r="C52" s="44" t="s">
        <v>45</v>
      </c>
      <c r="D52" s="44">
        <v>151.65</v>
      </c>
    </row>
    <row r="53" spans="1:4" ht="15" customHeight="1" x14ac:dyDescent="0.2">
      <c r="A53" s="44" t="s">
        <v>140</v>
      </c>
      <c r="B53" s="44" t="s">
        <v>210</v>
      </c>
      <c r="C53" s="44" t="s">
        <v>45</v>
      </c>
      <c r="D53" s="44">
        <v>204.8</v>
      </c>
    </row>
    <row r="54" spans="1:4" ht="15" customHeight="1" x14ac:dyDescent="0.2">
      <c r="A54" s="44" t="s">
        <v>140</v>
      </c>
      <c r="B54" s="44" t="s">
        <v>211</v>
      </c>
      <c r="C54" s="44" t="s">
        <v>45</v>
      </c>
      <c r="D54" s="44">
        <v>109.45</v>
      </c>
    </row>
    <row r="55" spans="1:4" ht="15" customHeight="1" x14ac:dyDescent="0.2">
      <c r="A55" s="44" t="s">
        <v>140</v>
      </c>
      <c r="B55" s="44" t="s">
        <v>212</v>
      </c>
      <c r="C55" s="44" t="s">
        <v>45</v>
      </c>
      <c r="D55" s="44">
        <v>629.79999999999995</v>
      </c>
    </row>
    <row r="56" spans="1:4" ht="15" customHeight="1" x14ac:dyDescent="0.2">
      <c r="A56" s="44" t="s">
        <v>140</v>
      </c>
      <c r="B56" s="44" t="s">
        <v>213</v>
      </c>
      <c r="C56" s="44" t="s">
        <v>40</v>
      </c>
      <c r="D56" s="44">
        <v>13.1</v>
      </c>
    </row>
    <row r="57" spans="1:4" ht="15" customHeight="1" x14ac:dyDescent="0.2">
      <c r="A57" s="44" t="s">
        <v>140</v>
      </c>
      <c r="B57" s="44" t="s">
        <v>214</v>
      </c>
      <c r="C57" s="44" t="s">
        <v>40</v>
      </c>
      <c r="D57" s="44">
        <v>2.6</v>
      </c>
    </row>
    <row r="58" spans="1:4" ht="15" customHeight="1" x14ac:dyDescent="0.2">
      <c r="A58" s="44" t="s">
        <v>140</v>
      </c>
      <c r="B58" s="44" t="s">
        <v>216</v>
      </c>
      <c r="C58" s="44" t="s">
        <v>70</v>
      </c>
      <c r="D58" s="45">
        <v>3733.25</v>
      </c>
    </row>
    <row r="59" spans="1:4" ht="15" customHeight="1" x14ac:dyDescent="0.2">
      <c r="A59" s="44" t="s">
        <v>140</v>
      </c>
      <c r="B59" s="44" t="s">
        <v>218</v>
      </c>
      <c r="C59" s="44" t="s">
        <v>40</v>
      </c>
      <c r="D59" s="44">
        <v>76</v>
      </c>
    </row>
    <row r="60" spans="1:4" ht="15" customHeight="1" x14ac:dyDescent="0.2">
      <c r="A60" s="44" t="s">
        <v>140</v>
      </c>
      <c r="B60" s="44" t="s">
        <v>35</v>
      </c>
      <c r="C60" s="44" t="s">
        <v>36</v>
      </c>
      <c r="D60" s="44">
        <v>13.1</v>
      </c>
    </row>
    <row r="61" spans="1:4" ht="15" customHeight="1" x14ac:dyDescent="0.2">
      <c r="A61" s="44" t="s">
        <v>140</v>
      </c>
      <c r="B61" s="44" t="s">
        <v>37</v>
      </c>
      <c r="C61" s="44" t="s">
        <v>36</v>
      </c>
      <c r="D61" s="44">
        <v>13.65</v>
      </c>
    </row>
    <row r="62" spans="1:4" ht="15" customHeight="1" x14ac:dyDescent="0.2">
      <c r="A62" s="44" t="s">
        <v>140</v>
      </c>
      <c r="B62" s="44" t="s">
        <v>219</v>
      </c>
      <c r="C62" s="44" t="s">
        <v>70</v>
      </c>
      <c r="D62" s="45">
        <v>1305.8499999999999</v>
      </c>
    </row>
    <row r="63" spans="1:4" ht="15" customHeight="1" x14ac:dyDescent="0.2">
      <c r="A63" s="44" t="s">
        <v>140</v>
      </c>
      <c r="B63" s="44" t="s">
        <v>220</v>
      </c>
      <c r="C63" s="44" t="s">
        <v>156</v>
      </c>
      <c r="D63" s="44">
        <v>401.15</v>
      </c>
    </row>
    <row r="64" spans="1:4" ht="15" customHeight="1" x14ac:dyDescent="0.2">
      <c r="A64" s="44" t="s">
        <v>140</v>
      </c>
      <c r="B64" s="44" t="s">
        <v>221</v>
      </c>
      <c r="C64" s="44" t="s">
        <v>31</v>
      </c>
      <c r="D64" s="44">
        <v>234.35</v>
      </c>
    </row>
    <row r="65" spans="1:4" ht="15" customHeight="1" x14ac:dyDescent="0.2">
      <c r="A65" s="44" t="s">
        <v>140</v>
      </c>
      <c r="B65" s="44" t="s">
        <v>222</v>
      </c>
      <c r="C65" s="44" t="s">
        <v>31</v>
      </c>
      <c r="D65" s="44">
        <v>228.9</v>
      </c>
    </row>
    <row r="66" spans="1:4" ht="15" customHeight="1" x14ac:dyDescent="0.2">
      <c r="A66" s="44" t="s">
        <v>140</v>
      </c>
      <c r="B66" s="44" t="s">
        <v>225</v>
      </c>
      <c r="C66" s="44" t="s">
        <v>36</v>
      </c>
      <c r="D66" s="44">
        <v>343.35</v>
      </c>
    </row>
    <row r="67" spans="1:4" ht="15" customHeight="1" x14ac:dyDescent="0.2">
      <c r="A67" s="44" t="s">
        <v>140</v>
      </c>
      <c r="B67" s="44" t="s">
        <v>227</v>
      </c>
      <c r="C67" s="44" t="s">
        <v>40</v>
      </c>
      <c r="D67" s="44">
        <v>37.1</v>
      </c>
    </row>
    <row r="68" spans="1:4" ht="15" customHeight="1" x14ac:dyDescent="0.2">
      <c r="A68" s="44" t="s">
        <v>140</v>
      </c>
      <c r="B68" s="44" t="s">
        <v>228</v>
      </c>
      <c r="C68" s="44" t="s">
        <v>40</v>
      </c>
      <c r="D68" s="44">
        <v>38.15</v>
      </c>
    </row>
    <row r="69" spans="1:4" ht="15" customHeight="1" x14ac:dyDescent="0.2">
      <c r="A69" s="44" t="s">
        <v>140</v>
      </c>
      <c r="B69" s="44" t="s">
        <v>229</v>
      </c>
      <c r="C69" s="44" t="s">
        <v>38</v>
      </c>
      <c r="D69" s="44">
        <v>162.44999999999999</v>
      </c>
    </row>
    <row r="70" spans="1:4" ht="15" customHeight="1" x14ac:dyDescent="0.2">
      <c r="A70" s="44" t="s">
        <v>140</v>
      </c>
      <c r="B70" s="44" t="s">
        <v>230</v>
      </c>
      <c r="C70" s="44" t="s">
        <v>38</v>
      </c>
      <c r="D70" s="44">
        <v>245.25</v>
      </c>
    </row>
    <row r="71" spans="1:4" ht="15" customHeight="1" x14ac:dyDescent="0.2">
      <c r="A71" s="44" t="s">
        <v>140</v>
      </c>
      <c r="B71" s="44" t="s">
        <v>231</v>
      </c>
      <c r="C71" s="44" t="s">
        <v>38</v>
      </c>
      <c r="D71" s="44">
        <v>305.2</v>
      </c>
    </row>
    <row r="72" spans="1:4" ht="15" customHeight="1" x14ac:dyDescent="0.2">
      <c r="A72" s="44" t="s">
        <v>140</v>
      </c>
      <c r="B72" s="44" t="s">
        <v>232</v>
      </c>
      <c r="C72" s="44" t="s">
        <v>45</v>
      </c>
      <c r="D72" s="44">
        <v>926.5</v>
      </c>
    </row>
    <row r="73" spans="1:4" ht="15" customHeight="1" x14ac:dyDescent="0.2">
      <c r="A73" s="44" t="s">
        <v>140</v>
      </c>
      <c r="B73" s="44" t="s">
        <v>233</v>
      </c>
      <c r="C73" s="44" t="s">
        <v>38</v>
      </c>
      <c r="D73" s="44">
        <v>255.55</v>
      </c>
    </row>
    <row r="74" spans="1:4" ht="15" customHeight="1" x14ac:dyDescent="0.2">
      <c r="A74" s="44" t="s">
        <v>140</v>
      </c>
      <c r="B74" s="44" t="s">
        <v>50</v>
      </c>
      <c r="C74" s="44" t="s">
        <v>31</v>
      </c>
      <c r="D74" s="44">
        <v>103.55</v>
      </c>
    </row>
    <row r="75" spans="1:4" ht="15" customHeight="1" x14ac:dyDescent="0.2">
      <c r="A75" s="44" t="s">
        <v>140</v>
      </c>
      <c r="B75" s="44" t="s">
        <v>235</v>
      </c>
      <c r="C75" s="44" t="s">
        <v>40</v>
      </c>
      <c r="D75" s="44">
        <v>10.85</v>
      </c>
    </row>
    <row r="76" spans="1:4" ht="15" customHeight="1" x14ac:dyDescent="0.2">
      <c r="A76" s="44" t="s">
        <v>140</v>
      </c>
      <c r="B76" s="44" t="s">
        <v>236</v>
      </c>
      <c r="C76" s="44" t="s">
        <v>40</v>
      </c>
      <c r="D76" s="44">
        <v>26.1</v>
      </c>
    </row>
    <row r="77" spans="1:4" ht="15" customHeight="1" x14ac:dyDescent="0.2">
      <c r="A77" s="44" t="s">
        <v>140</v>
      </c>
      <c r="B77" s="44" t="s">
        <v>39</v>
      </c>
      <c r="C77" s="44" t="s">
        <v>156</v>
      </c>
      <c r="D77" s="44">
        <v>50.15</v>
      </c>
    </row>
    <row r="78" spans="1:4" ht="15" customHeight="1" x14ac:dyDescent="0.2">
      <c r="A78" s="44" t="s">
        <v>140</v>
      </c>
      <c r="B78" s="44" t="s">
        <v>237</v>
      </c>
      <c r="C78" s="44" t="s">
        <v>40</v>
      </c>
      <c r="D78" s="44">
        <v>75.55</v>
      </c>
    </row>
    <row r="79" spans="1:4" ht="15" customHeight="1" x14ac:dyDescent="0.2">
      <c r="A79" s="44" t="s">
        <v>140</v>
      </c>
      <c r="B79" s="44" t="s">
        <v>238</v>
      </c>
      <c r="C79" s="44" t="s">
        <v>40</v>
      </c>
      <c r="D79" s="44">
        <v>89.55</v>
      </c>
    </row>
    <row r="80" spans="1:4" ht="15" customHeight="1" x14ac:dyDescent="0.2">
      <c r="A80" s="44" t="s">
        <v>140</v>
      </c>
      <c r="B80" s="44" t="s">
        <v>239</v>
      </c>
      <c r="C80" s="44" t="s">
        <v>40</v>
      </c>
      <c r="D80" s="44">
        <v>75.55</v>
      </c>
    </row>
    <row r="81" spans="1:4" ht="15" customHeight="1" x14ac:dyDescent="0.2">
      <c r="A81" s="44" t="s">
        <v>140</v>
      </c>
      <c r="B81" s="44" t="s">
        <v>240</v>
      </c>
      <c r="C81" s="44" t="s">
        <v>241</v>
      </c>
      <c r="D81" s="44">
        <v>41.5</v>
      </c>
    </row>
    <row r="82" spans="1:4" ht="15" customHeight="1" x14ac:dyDescent="0.2">
      <c r="A82" s="44" t="s">
        <v>140</v>
      </c>
      <c r="B82" s="44" t="s">
        <v>242</v>
      </c>
      <c r="C82" s="44" t="s">
        <v>40</v>
      </c>
      <c r="D82" s="44">
        <v>40.9</v>
      </c>
    </row>
    <row r="83" spans="1:4" ht="15" customHeight="1" x14ac:dyDescent="0.2">
      <c r="A83" s="44" t="s">
        <v>140</v>
      </c>
      <c r="B83" s="44" t="s">
        <v>243</v>
      </c>
      <c r="C83" s="44" t="s">
        <v>45</v>
      </c>
      <c r="D83" s="44">
        <v>38.15</v>
      </c>
    </row>
    <row r="84" spans="1:4" ht="15" customHeight="1" x14ac:dyDescent="0.2">
      <c r="A84" s="44" t="s">
        <v>140</v>
      </c>
      <c r="B84" s="44" t="s">
        <v>244</v>
      </c>
      <c r="C84" s="44" t="s">
        <v>45</v>
      </c>
      <c r="D84" s="44">
        <v>57.8</v>
      </c>
    </row>
    <row r="85" spans="1:4" ht="15" customHeight="1" x14ac:dyDescent="0.2">
      <c r="A85" s="44" t="s">
        <v>140</v>
      </c>
      <c r="B85" s="44" t="s">
        <v>245</v>
      </c>
      <c r="C85" s="44" t="s">
        <v>38</v>
      </c>
      <c r="D85" s="44">
        <v>49.6</v>
      </c>
    </row>
    <row r="86" spans="1:4" ht="15" customHeight="1" x14ac:dyDescent="0.2">
      <c r="A86" s="44" t="s">
        <v>140</v>
      </c>
      <c r="B86" s="44" t="s">
        <v>250</v>
      </c>
      <c r="C86" s="44" t="s">
        <v>156</v>
      </c>
      <c r="D86" s="44">
        <v>657.3</v>
      </c>
    </row>
    <row r="87" spans="1:4" ht="15" customHeight="1" x14ac:dyDescent="0.2">
      <c r="A87" s="44" t="s">
        <v>140</v>
      </c>
      <c r="B87" s="44" t="s">
        <v>251</v>
      </c>
      <c r="C87" s="44" t="s">
        <v>156</v>
      </c>
      <c r="D87" s="44">
        <v>757.55</v>
      </c>
    </row>
    <row r="88" spans="1:4" ht="15" customHeight="1" x14ac:dyDescent="0.2">
      <c r="A88" s="44" t="s">
        <v>140</v>
      </c>
      <c r="B88" s="44" t="s">
        <v>252</v>
      </c>
      <c r="C88" s="44" t="s">
        <v>34</v>
      </c>
      <c r="D88" s="44">
        <v>628.95000000000005</v>
      </c>
    </row>
    <row r="89" spans="1:4" ht="15" customHeight="1" x14ac:dyDescent="0.2">
      <c r="A89" s="44" t="s">
        <v>140</v>
      </c>
      <c r="B89" s="44" t="s">
        <v>253</v>
      </c>
      <c r="C89" s="44" t="s">
        <v>34</v>
      </c>
      <c r="D89" s="44">
        <v>755.4</v>
      </c>
    </row>
    <row r="90" spans="1:4" ht="15" customHeight="1" x14ac:dyDescent="0.2">
      <c r="A90" s="44" t="s">
        <v>140</v>
      </c>
      <c r="B90" s="44" t="s">
        <v>254</v>
      </c>
      <c r="C90" s="44" t="s">
        <v>34</v>
      </c>
      <c r="D90" s="44">
        <v>273.60000000000002</v>
      </c>
    </row>
    <row r="91" spans="1:4" ht="15" customHeight="1" x14ac:dyDescent="0.2">
      <c r="A91" s="44" t="s">
        <v>140</v>
      </c>
      <c r="B91" s="44" t="s">
        <v>255</v>
      </c>
      <c r="C91" s="44" t="s">
        <v>34</v>
      </c>
      <c r="D91" s="44">
        <v>352.1</v>
      </c>
    </row>
    <row r="92" spans="1:4" ht="15" customHeight="1" x14ac:dyDescent="0.2">
      <c r="A92" s="44" t="s">
        <v>140</v>
      </c>
      <c r="B92" s="44" t="s">
        <v>256</v>
      </c>
      <c r="C92" s="44" t="s">
        <v>34</v>
      </c>
      <c r="D92" s="44">
        <v>344.45</v>
      </c>
    </row>
    <row r="93" spans="1:4" ht="15" customHeight="1" x14ac:dyDescent="0.2">
      <c r="A93" s="44" t="s">
        <v>140</v>
      </c>
      <c r="B93" s="44" t="s">
        <v>257</v>
      </c>
      <c r="C93" s="44" t="s">
        <v>34</v>
      </c>
      <c r="D93" s="44">
        <v>344.45</v>
      </c>
    </row>
    <row r="94" spans="1:4" ht="15" customHeight="1" x14ac:dyDescent="0.2">
      <c r="A94" s="44" t="s">
        <v>140</v>
      </c>
      <c r="B94" s="44" t="s">
        <v>259</v>
      </c>
      <c r="C94" s="44" t="s">
        <v>34</v>
      </c>
      <c r="D94" s="44">
        <v>599.5</v>
      </c>
    </row>
    <row r="95" spans="1:4" ht="15" customHeight="1" x14ac:dyDescent="0.2">
      <c r="A95" s="44" t="s">
        <v>140</v>
      </c>
      <c r="B95" s="44" t="s">
        <v>262</v>
      </c>
      <c r="C95" s="44" t="s">
        <v>156</v>
      </c>
      <c r="D95" s="44">
        <v>344.45</v>
      </c>
    </row>
    <row r="96" spans="1:4" ht="15" customHeight="1" x14ac:dyDescent="0.2">
      <c r="A96" s="44" t="s">
        <v>140</v>
      </c>
      <c r="B96" s="44" t="s">
        <v>265</v>
      </c>
      <c r="C96" s="44" t="s">
        <v>31</v>
      </c>
      <c r="D96" s="44">
        <v>123.2</v>
      </c>
    </row>
    <row r="97" spans="1:4" ht="15" customHeight="1" x14ac:dyDescent="0.2">
      <c r="A97" s="44" t="s">
        <v>140</v>
      </c>
      <c r="B97" s="44" t="s">
        <v>266</v>
      </c>
      <c r="C97" s="44" t="s">
        <v>156</v>
      </c>
      <c r="D97" s="44">
        <v>576.5</v>
      </c>
    </row>
    <row r="98" spans="1:4" ht="15" customHeight="1" x14ac:dyDescent="0.2">
      <c r="A98" s="44" t="s">
        <v>140</v>
      </c>
      <c r="B98" s="44" t="s">
        <v>267</v>
      </c>
      <c r="C98" s="44" t="s">
        <v>268</v>
      </c>
      <c r="D98" s="44">
        <v>7.65</v>
      </c>
    </row>
    <row r="99" spans="1:4" ht="15" customHeight="1" x14ac:dyDescent="0.2">
      <c r="A99" s="44" t="s">
        <v>140</v>
      </c>
      <c r="B99" s="44" t="s">
        <v>269</v>
      </c>
      <c r="C99" s="44" t="s">
        <v>38</v>
      </c>
      <c r="D99" s="44">
        <v>481.25</v>
      </c>
    </row>
    <row r="100" spans="1:4" ht="15" customHeight="1" x14ac:dyDescent="0.2">
      <c r="A100" s="44" t="s">
        <v>140</v>
      </c>
      <c r="B100" s="44" t="s">
        <v>272</v>
      </c>
      <c r="C100" s="44" t="s">
        <v>45</v>
      </c>
      <c r="D100" s="44">
        <v>43.6</v>
      </c>
    </row>
    <row r="101" spans="1:4" ht="15" customHeight="1" x14ac:dyDescent="0.2">
      <c r="A101" s="44" t="s">
        <v>140</v>
      </c>
      <c r="B101" s="44" t="s">
        <v>273</v>
      </c>
      <c r="C101" s="44" t="s">
        <v>36</v>
      </c>
      <c r="D101" s="44">
        <v>36.65</v>
      </c>
    </row>
    <row r="102" spans="1:4" ht="15" customHeight="1" x14ac:dyDescent="0.2">
      <c r="A102" s="44" t="s">
        <v>140</v>
      </c>
      <c r="B102" s="44" t="s">
        <v>274</v>
      </c>
      <c r="C102" s="44" t="s">
        <v>40</v>
      </c>
      <c r="D102" s="44">
        <v>12.75</v>
      </c>
    </row>
    <row r="103" spans="1:4" ht="15" customHeight="1" x14ac:dyDescent="0.2">
      <c r="A103" s="44" t="s">
        <v>140</v>
      </c>
      <c r="B103" s="44" t="s">
        <v>275</v>
      </c>
      <c r="C103" s="44" t="s">
        <v>40</v>
      </c>
      <c r="D103" s="44">
        <v>12.75</v>
      </c>
    </row>
    <row r="104" spans="1:4" ht="15" customHeight="1" x14ac:dyDescent="0.2">
      <c r="A104" s="44" t="s">
        <v>140</v>
      </c>
      <c r="B104" s="44" t="s">
        <v>276</v>
      </c>
      <c r="C104" s="44" t="s">
        <v>40</v>
      </c>
      <c r="D104" s="44">
        <v>15.3</v>
      </c>
    </row>
    <row r="105" spans="1:4" ht="15" customHeight="1" x14ac:dyDescent="0.2">
      <c r="A105" s="44" t="s">
        <v>140</v>
      </c>
      <c r="B105" s="44" t="s">
        <v>277</v>
      </c>
      <c r="C105" s="44" t="s">
        <v>36</v>
      </c>
      <c r="D105" s="44">
        <v>88.3</v>
      </c>
    </row>
    <row r="106" spans="1:4" ht="15" customHeight="1" x14ac:dyDescent="0.2">
      <c r="A106" s="44" t="s">
        <v>140</v>
      </c>
      <c r="B106" s="44" t="s">
        <v>278</v>
      </c>
      <c r="C106" s="44" t="s">
        <v>40</v>
      </c>
      <c r="D106" s="44">
        <v>12.9</v>
      </c>
    </row>
    <row r="107" spans="1:4" ht="15" customHeight="1" x14ac:dyDescent="0.2">
      <c r="A107" s="44" t="s">
        <v>140</v>
      </c>
      <c r="B107" s="44" t="s">
        <v>281</v>
      </c>
      <c r="C107" s="44" t="s">
        <v>70</v>
      </c>
      <c r="D107" s="45">
        <v>2605.1</v>
      </c>
    </row>
    <row r="108" spans="1:4" ht="15" customHeight="1" x14ac:dyDescent="0.2">
      <c r="A108" s="44" t="s">
        <v>140</v>
      </c>
      <c r="B108" s="44" t="s">
        <v>282</v>
      </c>
      <c r="C108" s="44" t="s">
        <v>156</v>
      </c>
      <c r="D108" s="45">
        <v>1291.6500000000001</v>
      </c>
    </row>
    <row r="109" spans="1:4" ht="15" customHeight="1" x14ac:dyDescent="0.2">
      <c r="A109" s="44" t="s">
        <v>140</v>
      </c>
      <c r="B109" s="44" t="s">
        <v>283</v>
      </c>
      <c r="C109" s="44" t="s">
        <v>156</v>
      </c>
      <c r="D109" s="45">
        <v>1291.6500000000001</v>
      </c>
    </row>
    <row r="110" spans="1:4" ht="15" customHeight="1" x14ac:dyDescent="0.2">
      <c r="A110" s="44" t="s">
        <v>140</v>
      </c>
      <c r="B110" s="44" t="s">
        <v>284</v>
      </c>
      <c r="C110" s="44" t="s">
        <v>40</v>
      </c>
      <c r="D110" s="44">
        <v>130.80000000000001</v>
      </c>
    </row>
    <row r="111" spans="1:4" ht="15" customHeight="1" x14ac:dyDescent="0.2">
      <c r="A111" s="44" t="s">
        <v>140</v>
      </c>
      <c r="B111" s="44" t="s">
        <v>287</v>
      </c>
      <c r="C111" s="44" t="s">
        <v>34</v>
      </c>
      <c r="D111" s="44">
        <v>151</v>
      </c>
    </row>
    <row r="112" spans="1:4" ht="15" customHeight="1" x14ac:dyDescent="0.2">
      <c r="A112" s="44" t="s">
        <v>140</v>
      </c>
      <c r="B112" s="44" t="s">
        <v>288</v>
      </c>
      <c r="C112" s="44" t="s">
        <v>70</v>
      </c>
      <c r="D112" s="45">
        <v>20982.5</v>
      </c>
    </row>
    <row r="113" spans="1:4" ht="15" customHeight="1" x14ac:dyDescent="0.2">
      <c r="A113" s="44" t="s">
        <v>140</v>
      </c>
      <c r="B113" s="44" t="s">
        <v>289</v>
      </c>
      <c r="C113" s="44" t="s">
        <v>38</v>
      </c>
      <c r="D113" s="44">
        <v>117.75</v>
      </c>
    </row>
    <row r="114" spans="1:4" ht="15" customHeight="1" x14ac:dyDescent="0.2">
      <c r="A114" s="44" t="s">
        <v>140</v>
      </c>
      <c r="B114" s="44" t="s">
        <v>41</v>
      </c>
      <c r="C114" s="44" t="s">
        <v>42</v>
      </c>
      <c r="D114" s="44">
        <v>33.799999999999997</v>
      </c>
    </row>
    <row r="115" spans="1:4" ht="15" customHeight="1" x14ac:dyDescent="0.2">
      <c r="A115" s="44" t="s">
        <v>140</v>
      </c>
      <c r="B115" s="44" t="s">
        <v>290</v>
      </c>
      <c r="C115" s="44" t="s">
        <v>42</v>
      </c>
      <c r="D115" s="44">
        <v>38.15</v>
      </c>
    </row>
    <row r="116" spans="1:4" ht="15" customHeight="1" x14ac:dyDescent="0.2">
      <c r="A116" s="44" t="s">
        <v>140</v>
      </c>
      <c r="B116" s="44" t="s">
        <v>43</v>
      </c>
      <c r="C116" s="44" t="s">
        <v>42</v>
      </c>
      <c r="D116" s="44">
        <v>59.95</v>
      </c>
    </row>
    <row r="117" spans="1:4" ht="15" customHeight="1" x14ac:dyDescent="0.2">
      <c r="A117" s="44" t="s">
        <v>140</v>
      </c>
      <c r="B117" s="44" t="s">
        <v>291</v>
      </c>
      <c r="C117" s="44" t="s">
        <v>40</v>
      </c>
      <c r="D117" s="44">
        <v>9.3000000000000007</v>
      </c>
    </row>
    <row r="118" spans="1:4" ht="15" customHeight="1" x14ac:dyDescent="0.2">
      <c r="A118" s="44" t="s">
        <v>140</v>
      </c>
      <c r="B118" s="44" t="s">
        <v>292</v>
      </c>
      <c r="C118" s="44" t="s">
        <v>45</v>
      </c>
      <c r="D118" s="44">
        <v>6.45</v>
      </c>
    </row>
    <row r="119" spans="1:4" ht="15" customHeight="1" x14ac:dyDescent="0.2">
      <c r="A119" s="44" t="s">
        <v>140</v>
      </c>
      <c r="B119" s="44" t="s">
        <v>128</v>
      </c>
      <c r="C119" s="44" t="s">
        <v>45</v>
      </c>
      <c r="D119" s="44">
        <v>12.85</v>
      </c>
    </row>
    <row r="120" spans="1:4" ht="15" customHeight="1" x14ac:dyDescent="0.2">
      <c r="A120" s="44" t="s">
        <v>140</v>
      </c>
      <c r="B120" s="44" t="s">
        <v>293</v>
      </c>
      <c r="C120" s="44" t="s">
        <v>45</v>
      </c>
      <c r="D120" s="44">
        <v>76.2</v>
      </c>
    </row>
    <row r="121" spans="1:4" ht="15" customHeight="1" x14ac:dyDescent="0.2">
      <c r="A121" s="44" t="s">
        <v>140</v>
      </c>
      <c r="B121" s="44" t="s">
        <v>296</v>
      </c>
      <c r="C121" s="44" t="s">
        <v>54</v>
      </c>
      <c r="D121" s="44">
        <v>118.45</v>
      </c>
    </row>
    <row r="122" spans="1:4" ht="15" customHeight="1" x14ac:dyDescent="0.2">
      <c r="A122" s="44" t="s">
        <v>140</v>
      </c>
      <c r="B122" s="44" t="s">
        <v>298</v>
      </c>
      <c r="C122" s="44" t="s">
        <v>54</v>
      </c>
      <c r="D122" s="44">
        <v>118.3</v>
      </c>
    </row>
    <row r="123" spans="1:4" ht="15" customHeight="1" x14ac:dyDescent="0.2">
      <c r="A123" s="44" t="s">
        <v>140</v>
      </c>
      <c r="B123" s="44" t="s">
        <v>299</v>
      </c>
      <c r="C123" s="44" t="s">
        <v>54</v>
      </c>
      <c r="D123" s="44">
        <v>85.9</v>
      </c>
    </row>
    <row r="124" spans="1:4" ht="15" customHeight="1" x14ac:dyDescent="0.2">
      <c r="A124" s="44" t="s">
        <v>140</v>
      </c>
      <c r="B124" s="44" t="s">
        <v>300</v>
      </c>
      <c r="C124" s="44" t="s">
        <v>54</v>
      </c>
      <c r="D124" s="44">
        <v>107.85</v>
      </c>
    </row>
    <row r="125" spans="1:4" ht="15" customHeight="1" x14ac:dyDescent="0.2">
      <c r="A125" s="44" t="s">
        <v>140</v>
      </c>
      <c r="B125" s="44" t="s">
        <v>55</v>
      </c>
      <c r="C125" s="44" t="s">
        <v>54</v>
      </c>
      <c r="D125" s="44">
        <v>107.35</v>
      </c>
    </row>
    <row r="126" spans="1:4" ht="15" customHeight="1" x14ac:dyDescent="0.2">
      <c r="A126" s="44" t="s">
        <v>140</v>
      </c>
      <c r="B126" s="44" t="s">
        <v>301</v>
      </c>
      <c r="C126" s="44" t="s">
        <v>42</v>
      </c>
      <c r="D126" s="44">
        <v>18.350000000000001</v>
      </c>
    </row>
    <row r="127" spans="1:4" ht="15" customHeight="1" x14ac:dyDescent="0.2">
      <c r="A127" s="44" t="s">
        <v>140</v>
      </c>
      <c r="B127" s="44" t="s">
        <v>302</v>
      </c>
      <c r="C127" s="44" t="s">
        <v>142</v>
      </c>
      <c r="D127" s="44">
        <v>37.85</v>
      </c>
    </row>
    <row r="128" spans="1:4" ht="15" customHeight="1" x14ac:dyDescent="0.2">
      <c r="A128" s="44" t="s">
        <v>140</v>
      </c>
      <c r="B128" s="44" t="s">
        <v>303</v>
      </c>
      <c r="C128" s="44" t="s">
        <v>142</v>
      </c>
      <c r="D128" s="44">
        <v>39.799999999999997</v>
      </c>
    </row>
    <row r="129" spans="1:4" ht="15" customHeight="1" x14ac:dyDescent="0.2">
      <c r="A129" s="44" t="s">
        <v>140</v>
      </c>
      <c r="B129" s="44" t="s">
        <v>304</v>
      </c>
      <c r="C129" s="44" t="s">
        <v>54</v>
      </c>
      <c r="D129" s="44">
        <v>122.25</v>
      </c>
    </row>
    <row r="130" spans="1:4" ht="15" customHeight="1" x14ac:dyDescent="0.2">
      <c r="A130" s="44" t="s">
        <v>140</v>
      </c>
      <c r="B130" s="44" t="s">
        <v>305</v>
      </c>
      <c r="C130" s="44" t="s">
        <v>54</v>
      </c>
      <c r="D130" s="44">
        <v>142.85</v>
      </c>
    </row>
    <row r="131" spans="1:4" ht="15" customHeight="1" x14ac:dyDescent="0.2">
      <c r="A131" s="44" t="s">
        <v>140</v>
      </c>
      <c r="B131" s="44" t="s">
        <v>306</v>
      </c>
      <c r="C131" s="44" t="s">
        <v>38</v>
      </c>
      <c r="D131" s="44">
        <v>160.25</v>
      </c>
    </row>
    <row r="132" spans="1:4" ht="15" customHeight="1" x14ac:dyDescent="0.2">
      <c r="A132" s="44" t="s">
        <v>140</v>
      </c>
      <c r="B132" s="44" t="s">
        <v>310</v>
      </c>
      <c r="C132" s="44" t="s">
        <v>40</v>
      </c>
      <c r="D132" s="44">
        <v>24</v>
      </c>
    </row>
    <row r="133" spans="1:4" ht="15" customHeight="1" x14ac:dyDescent="0.2">
      <c r="A133" s="44" t="s">
        <v>140</v>
      </c>
      <c r="B133" s="44" t="s">
        <v>311</v>
      </c>
      <c r="C133" s="44" t="s">
        <v>70</v>
      </c>
      <c r="D133" s="45">
        <v>19029.25</v>
      </c>
    </row>
    <row r="134" spans="1:4" ht="15" customHeight="1" x14ac:dyDescent="0.2">
      <c r="A134" s="44" t="s">
        <v>140</v>
      </c>
      <c r="B134" s="44" t="s">
        <v>313</v>
      </c>
      <c r="C134" s="44" t="s">
        <v>70</v>
      </c>
      <c r="D134" s="44" t="s">
        <v>314</v>
      </c>
    </row>
    <row r="135" spans="1:4" ht="15" customHeight="1" x14ac:dyDescent="0.2">
      <c r="A135" s="44" t="s">
        <v>140</v>
      </c>
      <c r="B135" s="44" t="s">
        <v>51</v>
      </c>
      <c r="C135" s="44" t="s">
        <v>52</v>
      </c>
      <c r="D135" s="44">
        <v>43.6</v>
      </c>
    </row>
    <row r="136" spans="1:4" ht="15" customHeight="1" x14ac:dyDescent="0.2">
      <c r="A136" s="44" t="s">
        <v>140</v>
      </c>
      <c r="B136" s="44" t="s">
        <v>320</v>
      </c>
      <c r="C136" s="44" t="s">
        <v>321</v>
      </c>
      <c r="D136" s="44">
        <v>759.75</v>
      </c>
    </row>
    <row r="137" spans="1:4" ht="15" customHeight="1" x14ac:dyDescent="0.2">
      <c r="A137" s="44" t="s">
        <v>140</v>
      </c>
      <c r="B137" s="44" t="s">
        <v>322</v>
      </c>
      <c r="C137" s="44" t="s">
        <v>321</v>
      </c>
      <c r="D137" s="44">
        <v>351</v>
      </c>
    </row>
    <row r="138" spans="1:4" ht="15" customHeight="1" x14ac:dyDescent="0.2">
      <c r="A138" s="44" t="s">
        <v>140</v>
      </c>
      <c r="B138" s="44" t="s">
        <v>323</v>
      </c>
      <c r="C138" s="44" t="s">
        <v>321</v>
      </c>
      <c r="D138" s="44">
        <v>127.55</v>
      </c>
    </row>
    <row r="139" spans="1:4" ht="15" customHeight="1" x14ac:dyDescent="0.2">
      <c r="A139" s="44" t="s">
        <v>140</v>
      </c>
      <c r="B139" s="44" t="s">
        <v>324</v>
      </c>
      <c r="C139" s="44" t="s">
        <v>321</v>
      </c>
      <c r="D139" s="44">
        <v>130.30000000000001</v>
      </c>
    </row>
    <row r="140" spans="1:4" ht="15" customHeight="1" x14ac:dyDescent="0.2">
      <c r="A140" s="44" t="s">
        <v>140</v>
      </c>
      <c r="B140" s="44" t="s">
        <v>325</v>
      </c>
      <c r="C140" s="44" t="s">
        <v>321</v>
      </c>
      <c r="D140" s="44">
        <v>80.45</v>
      </c>
    </row>
    <row r="141" spans="1:4" ht="15" customHeight="1" x14ac:dyDescent="0.2">
      <c r="A141" s="44" t="s">
        <v>140</v>
      </c>
      <c r="B141" s="44" t="s">
        <v>326</v>
      </c>
      <c r="C141" s="44" t="s">
        <v>321</v>
      </c>
      <c r="D141" s="44">
        <v>88.85</v>
      </c>
    </row>
    <row r="142" spans="1:4" ht="15" customHeight="1" x14ac:dyDescent="0.2">
      <c r="A142" s="44" t="s">
        <v>140</v>
      </c>
      <c r="B142" s="44" t="s">
        <v>328</v>
      </c>
      <c r="C142" s="44" t="s">
        <v>329</v>
      </c>
      <c r="D142" s="44">
        <v>16.899999999999999</v>
      </c>
    </row>
    <row r="143" spans="1:4" ht="15" customHeight="1" x14ac:dyDescent="0.2">
      <c r="A143" s="44" t="s">
        <v>140</v>
      </c>
      <c r="B143" s="44" t="s">
        <v>331</v>
      </c>
      <c r="C143" s="44" t="s">
        <v>164</v>
      </c>
      <c r="D143" s="44">
        <v>105.2</v>
      </c>
    </row>
    <row r="144" spans="1:4" ht="15" customHeight="1" x14ac:dyDescent="0.2">
      <c r="A144" s="44" t="s">
        <v>140</v>
      </c>
      <c r="B144" s="44" t="s">
        <v>332</v>
      </c>
      <c r="C144" s="44" t="s">
        <v>164</v>
      </c>
      <c r="D144" s="44">
        <v>119.4</v>
      </c>
    </row>
    <row r="145" spans="1:4" ht="15" customHeight="1" x14ac:dyDescent="0.2">
      <c r="A145" s="44" t="s">
        <v>140</v>
      </c>
      <c r="B145" s="44" t="s">
        <v>44</v>
      </c>
      <c r="C145" s="44" t="s">
        <v>45</v>
      </c>
      <c r="D145" s="44">
        <v>110.95</v>
      </c>
    </row>
    <row r="146" spans="1:4" ht="15" customHeight="1" x14ac:dyDescent="0.2">
      <c r="A146" s="44" t="s">
        <v>140</v>
      </c>
      <c r="B146" s="44" t="s">
        <v>333</v>
      </c>
      <c r="C146" s="44" t="s">
        <v>40</v>
      </c>
      <c r="D146" s="44">
        <v>2.4</v>
      </c>
    </row>
    <row r="147" spans="1:4" ht="15" customHeight="1" x14ac:dyDescent="0.2">
      <c r="A147" s="44" t="s">
        <v>140</v>
      </c>
      <c r="B147" s="44" t="s">
        <v>334</v>
      </c>
      <c r="C147" s="44" t="s">
        <v>40</v>
      </c>
      <c r="D147" s="44">
        <v>16.350000000000001</v>
      </c>
    </row>
    <row r="148" spans="1:4" ht="15" customHeight="1" x14ac:dyDescent="0.2">
      <c r="A148" s="44" t="s">
        <v>140</v>
      </c>
      <c r="B148" s="44" t="s">
        <v>335</v>
      </c>
      <c r="C148" s="44" t="s">
        <v>156</v>
      </c>
      <c r="D148" s="44">
        <v>31.5</v>
      </c>
    </row>
    <row r="149" spans="1:4" ht="15" customHeight="1" x14ac:dyDescent="0.2">
      <c r="A149" s="44" t="s">
        <v>140</v>
      </c>
      <c r="B149" s="44" t="s">
        <v>336</v>
      </c>
      <c r="C149" s="44" t="s">
        <v>337</v>
      </c>
      <c r="D149" s="44">
        <v>16.3</v>
      </c>
    </row>
    <row r="150" spans="1:4" ht="15" customHeight="1" x14ac:dyDescent="0.2">
      <c r="A150" s="44" t="s">
        <v>140</v>
      </c>
      <c r="B150" s="44" t="s">
        <v>338</v>
      </c>
      <c r="C150" s="44" t="s">
        <v>38</v>
      </c>
      <c r="D150" s="44">
        <v>123</v>
      </c>
    </row>
    <row r="151" spans="1:4" ht="15" customHeight="1" x14ac:dyDescent="0.2">
      <c r="A151" s="44" t="s">
        <v>140</v>
      </c>
      <c r="B151" s="44" t="s">
        <v>339</v>
      </c>
      <c r="C151" s="44" t="s">
        <v>40</v>
      </c>
      <c r="D151" s="44">
        <v>185.3</v>
      </c>
    </row>
    <row r="152" spans="1:4" ht="15" customHeight="1" x14ac:dyDescent="0.2">
      <c r="A152" s="44" t="s">
        <v>140</v>
      </c>
      <c r="B152" s="44" t="s">
        <v>340</v>
      </c>
      <c r="C152" s="44" t="s">
        <v>40</v>
      </c>
      <c r="D152" s="44">
        <v>48.65</v>
      </c>
    </row>
    <row r="153" spans="1:4" ht="15" customHeight="1" x14ac:dyDescent="0.2">
      <c r="A153" s="44" t="s">
        <v>140</v>
      </c>
      <c r="B153" s="44" t="s">
        <v>341</v>
      </c>
      <c r="C153" s="44" t="s">
        <v>40</v>
      </c>
      <c r="D153" s="44">
        <v>48.65</v>
      </c>
    </row>
    <row r="154" spans="1:4" ht="15" customHeight="1" x14ac:dyDescent="0.2">
      <c r="A154" s="44" t="s">
        <v>140</v>
      </c>
      <c r="B154" s="44" t="s">
        <v>342</v>
      </c>
      <c r="C154" s="44" t="s">
        <v>40</v>
      </c>
      <c r="D154" s="44">
        <v>48.65</v>
      </c>
    </row>
    <row r="155" spans="1:4" ht="15" customHeight="1" x14ac:dyDescent="0.2">
      <c r="A155" s="44" t="s">
        <v>140</v>
      </c>
      <c r="B155" s="44" t="s">
        <v>343</v>
      </c>
      <c r="C155" s="44" t="s">
        <v>33</v>
      </c>
      <c r="D155" s="44">
        <v>24</v>
      </c>
    </row>
    <row r="156" spans="1:4" ht="15" customHeight="1" x14ac:dyDescent="0.2">
      <c r="A156" s="44" t="s">
        <v>140</v>
      </c>
      <c r="B156" s="44" t="s">
        <v>344</v>
      </c>
      <c r="C156" s="44" t="s">
        <v>40</v>
      </c>
      <c r="D156" s="44">
        <v>26.2</v>
      </c>
    </row>
    <row r="157" spans="1:4" ht="15" customHeight="1" x14ac:dyDescent="0.2">
      <c r="A157" s="44" t="s">
        <v>140</v>
      </c>
      <c r="B157" s="44" t="s">
        <v>345</v>
      </c>
      <c r="C157" s="44" t="s">
        <v>34</v>
      </c>
      <c r="D157" s="44">
        <v>495.95</v>
      </c>
    </row>
    <row r="158" spans="1:4" ht="15" customHeight="1" x14ac:dyDescent="0.2">
      <c r="A158" s="44" t="s">
        <v>140</v>
      </c>
      <c r="B158" s="44" t="s">
        <v>346</v>
      </c>
      <c r="C158" s="44" t="s">
        <v>40</v>
      </c>
      <c r="D158" s="44">
        <v>18.3</v>
      </c>
    </row>
    <row r="159" spans="1:4" ht="15" customHeight="1" x14ac:dyDescent="0.2">
      <c r="A159" s="44" t="s">
        <v>140</v>
      </c>
      <c r="B159" s="44" t="s">
        <v>349</v>
      </c>
      <c r="C159" s="44" t="s">
        <v>156</v>
      </c>
      <c r="D159" s="45">
        <v>1055.1500000000001</v>
      </c>
    </row>
    <row r="160" spans="1:4" ht="15" customHeight="1" x14ac:dyDescent="0.2">
      <c r="A160" s="44" t="s">
        <v>140</v>
      </c>
      <c r="B160" s="44" t="s">
        <v>351</v>
      </c>
      <c r="C160" s="44" t="s">
        <v>40</v>
      </c>
      <c r="D160" s="44">
        <v>3.8</v>
      </c>
    </row>
    <row r="161" spans="1:4" ht="15" customHeight="1" x14ac:dyDescent="0.2">
      <c r="A161" s="44" t="s">
        <v>140</v>
      </c>
      <c r="B161" s="44" t="s">
        <v>352</v>
      </c>
      <c r="C161" s="44" t="s">
        <v>156</v>
      </c>
      <c r="D161" s="44">
        <v>42.2</v>
      </c>
    </row>
    <row r="162" spans="1:4" ht="15" customHeight="1" x14ac:dyDescent="0.2">
      <c r="A162" s="44" t="s">
        <v>140</v>
      </c>
      <c r="B162" s="44" t="s">
        <v>353</v>
      </c>
      <c r="C162" s="44" t="s">
        <v>40</v>
      </c>
      <c r="D162" s="44">
        <v>48.75</v>
      </c>
    </row>
    <row r="163" spans="1:4" ht="15" customHeight="1" x14ac:dyDescent="0.2">
      <c r="A163" s="44" t="s">
        <v>140</v>
      </c>
      <c r="B163" s="44" t="s">
        <v>355</v>
      </c>
      <c r="C163" s="44" t="s">
        <v>142</v>
      </c>
      <c r="D163" s="44">
        <v>20.2</v>
      </c>
    </row>
    <row r="164" spans="1:4" ht="15" customHeight="1" x14ac:dyDescent="0.2">
      <c r="A164" s="44" t="s">
        <v>140</v>
      </c>
      <c r="B164" s="44" t="s">
        <v>356</v>
      </c>
      <c r="C164" s="44" t="s">
        <v>142</v>
      </c>
      <c r="D164" s="44">
        <v>55.6</v>
      </c>
    </row>
    <row r="165" spans="1:4" ht="15" customHeight="1" x14ac:dyDescent="0.2">
      <c r="A165" s="44" t="s">
        <v>140</v>
      </c>
      <c r="B165" s="44" t="s">
        <v>358</v>
      </c>
      <c r="C165" s="44" t="s">
        <v>142</v>
      </c>
      <c r="D165" s="44">
        <v>32.5</v>
      </c>
    </row>
    <row r="166" spans="1:4" ht="15" customHeight="1" x14ac:dyDescent="0.2">
      <c r="A166" s="44" t="s">
        <v>140</v>
      </c>
      <c r="B166" s="44" t="s">
        <v>359</v>
      </c>
      <c r="C166" s="44" t="s">
        <v>142</v>
      </c>
      <c r="D166" s="44">
        <v>18.2</v>
      </c>
    </row>
    <row r="167" spans="1:4" ht="15" customHeight="1" x14ac:dyDescent="0.2">
      <c r="A167" s="44" t="s">
        <v>140</v>
      </c>
      <c r="B167" s="44" t="s">
        <v>360</v>
      </c>
      <c r="C167" s="44" t="s">
        <v>142</v>
      </c>
      <c r="D167" s="44">
        <v>34.9</v>
      </c>
    </row>
    <row r="168" spans="1:4" ht="15" customHeight="1" x14ac:dyDescent="0.2">
      <c r="A168" s="44" t="s">
        <v>140</v>
      </c>
      <c r="B168" s="44" t="s">
        <v>361</v>
      </c>
      <c r="C168" s="44" t="s">
        <v>38</v>
      </c>
      <c r="D168" s="44">
        <v>92.6</v>
      </c>
    </row>
    <row r="169" spans="1:4" ht="15" customHeight="1" x14ac:dyDescent="0.2">
      <c r="A169" s="44" t="s">
        <v>140</v>
      </c>
      <c r="B169" s="44" t="s">
        <v>362</v>
      </c>
      <c r="C169" s="44" t="s">
        <v>33</v>
      </c>
      <c r="D169" s="44">
        <v>43.6</v>
      </c>
    </row>
    <row r="170" spans="1:4" ht="15" customHeight="1" x14ac:dyDescent="0.2">
      <c r="A170" s="44" t="s">
        <v>140</v>
      </c>
      <c r="B170" s="44" t="s">
        <v>363</v>
      </c>
      <c r="C170" s="44" t="s">
        <v>38</v>
      </c>
      <c r="D170" s="44">
        <v>26.2</v>
      </c>
    </row>
    <row r="171" spans="1:4" ht="15" customHeight="1" x14ac:dyDescent="0.2">
      <c r="A171" s="44" t="s">
        <v>140</v>
      </c>
      <c r="B171" s="44" t="s">
        <v>364</v>
      </c>
      <c r="C171" s="44" t="s">
        <v>156</v>
      </c>
      <c r="D171" s="45">
        <v>3213.25</v>
      </c>
    </row>
    <row r="172" spans="1:4" ht="15" customHeight="1" x14ac:dyDescent="0.2">
      <c r="A172" s="44" t="s">
        <v>140</v>
      </c>
      <c r="B172" s="44" t="s">
        <v>365</v>
      </c>
      <c r="C172" s="44" t="s">
        <v>156</v>
      </c>
      <c r="D172" s="45">
        <v>3442.25</v>
      </c>
    </row>
    <row r="173" spans="1:4" ht="15" customHeight="1" x14ac:dyDescent="0.2">
      <c r="A173" s="44" t="s">
        <v>140</v>
      </c>
      <c r="B173" s="44" t="s">
        <v>378</v>
      </c>
      <c r="C173" s="44" t="s">
        <v>45</v>
      </c>
      <c r="D173" s="44">
        <v>706.35</v>
      </c>
    </row>
    <row r="174" spans="1:4" ht="15" customHeight="1" x14ac:dyDescent="0.2">
      <c r="A174" s="44" t="s">
        <v>140</v>
      </c>
      <c r="B174" s="44" t="s">
        <v>383</v>
      </c>
      <c r="C174" s="44" t="s">
        <v>142</v>
      </c>
      <c r="D174" s="44">
        <v>155.9</v>
      </c>
    </row>
    <row r="175" spans="1:4" ht="15" customHeight="1" x14ac:dyDescent="0.2">
      <c r="A175" s="44" t="s">
        <v>144</v>
      </c>
      <c r="B175" s="44" t="s">
        <v>145</v>
      </c>
      <c r="C175" s="44" t="s">
        <v>40</v>
      </c>
      <c r="D175" s="45">
        <v>1294.95</v>
      </c>
    </row>
    <row r="176" spans="1:4" ht="15" customHeight="1" x14ac:dyDescent="0.2">
      <c r="A176" s="44" t="s">
        <v>144</v>
      </c>
      <c r="B176" s="44" t="s">
        <v>32</v>
      </c>
      <c r="C176" s="44" t="s">
        <v>33</v>
      </c>
      <c r="D176" s="44">
        <v>40.1</v>
      </c>
    </row>
    <row r="177" spans="1:4" ht="15" customHeight="1" x14ac:dyDescent="0.2">
      <c r="A177" s="44" t="s">
        <v>144</v>
      </c>
      <c r="B177" s="44" t="s">
        <v>147</v>
      </c>
      <c r="C177" s="44" t="s">
        <v>38</v>
      </c>
      <c r="D177" s="44">
        <v>95.9</v>
      </c>
    </row>
    <row r="178" spans="1:4" ht="15" customHeight="1" x14ac:dyDescent="0.2">
      <c r="A178" s="44" t="s">
        <v>144</v>
      </c>
      <c r="B178" s="44" t="s">
        <v>154</v>
      </c>
      <c r="C178" s="44" t="s">
        <v>152</v>
      </c>
      <c r="D178" s="44">
        <v>21.15</v>
      </c>
    </row>
    <row r="179" spans="1:4" ht="15" customHeight="1" x14ac:dyDescent="0.2">
      <c r="A179" s="44" t="s">
        <v>144</v>
      </c>
      <c r="B179" s="44" t="s">
        <v>172</v>
      </c>
      <c r="C179" s="44" t="s">
        <v>156</v>
      </c>
      <c r="D179" s="44">
        <v>87.2</v>
      </c>
    </row>
    <row r="180" spans="1:4" ht="15" customHeight="1" x14ac:dyDescent="0.2">
      <c r="A180" s="44" t="s">
        <v>144</v>
      </c>
      <c r="B180" s="44" t="s">
        <v>178</v>
      </c>
      <c r="C180" s="44" t="s">
        <v>42</v>
      </c>
      <c r="D180" s="44">
        <v>21.8</v>
      </c>
    </row>
    <row r="181" spans="1:4" ht="15" customHeight="1" x14ac:dyDescent="0.2">
      <c r="A181" s="44" t="s">
        <v>144</v>
      </c>
      <c r="B181" s="44" t="s">
        <v>181</v>
      </c>
      <c r="C181" s="44" t="s">
        <v>42</v>
      </c>
      <c r="D181" s="44">
        <v>57.8</v>
      </c>
    </row>
    <row r="182" spans="1:4" ht="15" customHeight="1" x14ac:dyDescent="0.2">
      <c r="A182" s="44" t="s">
        <v>144</v>
      </c>
      <c r="B182" s="44" t="s">
        <v>182</v>
      </c>
      <c r="C182" s="44" t="s">
        <v>42</v>
      </c>
      <c r="D182" s="44">
        <v>25.65</v>
      </c>
    </row>
    <row r="183" spans="1:4" ht="15" customHeight="1" x14ac:dyDescent="0.2">
      <c r="A183" s="44" t="s">
        <v>144</v>
      </c>
      <c r="B183" s="44" t="s">
        <v>186</v>
      </c>
      <c r="C183" s="44" t="s">
        <v>45</v>
      </c>
      <c r="D183" s="44">
        <v>814.95</v>
      </c>
    </row>
    <row r="184" spans="1:4" ht="15" customHeight="1" x14ac:dyDescent="0.2">
      <c r="A184" s="44" t="s">
        <v>144</v>
      </c>
      <c r="B184" s="44" t="s">
        <v>192</v>
      </c>
      <c r="C184" s="44" t="s">
        <v>45</v>
      </c>
      <c r="D184" s="44">
        <v>340.45</v>
      </c>
    </row>
    <row r="185" spans="1:4" ht="15" customHeight="1" x14ac:dyDescent="0.2">
      <c r="A185" s="44" t="s">
        <v>144</v>
      </c>
      <c r="B185" s="44" t="s">
        <v>126</v>
      </c>
      <c r="C185" s="44" t="s">
        <v>156</v>
      </c>
      <c r="D185" s="44">
        <v>13.65</v>
      </c>
    </row>
    <row r="186" spans="1:4" ht="15" customHeight="1" x14ac:dyDescent="0.2">
      <c r="A186" s="44" t="s">
        <v>144</v>
      </c>
      <c r="B186" s="44" t="s">
        <v>196</v>
      </c>
      <c r="C186" s="44" t="s">
        <v>31</v>
      </c>
      <c r="D186" s="44">
        <v>126.45</v>
      </c>
    </row>
    <row r="187" spans="1:4" ht="15" customHeight="1" x14ac:dyDescent="0.2">
      <c r="A187" s="44" t="s">
        <v>144</v>
      </c>
      <c r="B187" s="44" t="s">
        <v>197</v>
      </c>
      <c r="C187" s="44" t="s">
        <v>40</v>
      </c>
      <c r="D187" s="44">
        <v>34.9</v>
      </c>
    </row>
    <row r="188" spans="1:4" ht="15" customHeight="1" x14ac:dyDescent="0.2">
      <c r="A188" s="44" t="s">
        <v>144</v>
      </c>
      <c r="B188" s="44" t="s">
        <v>202</v>
      </c>
      <c r="C188" s="44" t="s">
        <v>156</v>
      </c>
      <c r="D188" s="44" t="s">
        <v>144</v>
      </c>
    </row>
    <row r="189" spans="1:4" ht="15" customHeight="1" x14ac:dyDescent="0.2">
      <c r="A189" s="44" t="s">
        <v>144</v>
      </c>
      <c r="B189" s="44" t="s">
        <v>206</v>
      </c>
      <c r="C189" s="44" t="s">
        <v>45</v>
      </c>
      <c r="D189" s="44">
        <v>506.85</v>
      </c>
    </row>
    <row r="190" spans="1:4" ht="15" customHeight="1" x14ac:dyDescent="0.2">
      <c r="A190" s="44" t="s">
        <v>144</v>
      </c>
      <c r="B190" s="44" t="s">
        <v>127</v>
      </c>
      <c r="C190" s="44" t="s">
        <v>70</v>
      </c>
      <c r="D190" s="45">
        <v>4096.25</v>
      </c>
    </row>
    <row r="191" spans="1:4" ht="15" customHeight="1" x14ac:dyDescent="0.2">
      <c r="A191" s="44" t="s">
        <v>144</v>
      </c>
      <c r="B191" s="44" t="s">
        <v>215</v>
      </c>
      <c r="C191" s="44" t="s">
        <v>70</v>
      </c>
      <c r="D191" s="45">
        <v>2788.25</v>
      </c>
    </row>
    <row r="192" spans="1:4" ht="15" customHeight="1" x14ac:dyDescent="0.2">
      <c r="A192" s="44" t="s">
        <v>144</v>
      </c>
      <c r="B192" s="44" t="s">
        <v>217</v>
      </c>
      <c r="C192" s="44" t="s">
        <v>70</v>
      </c>
      <c r="D192" s="44"/>
    </row>
    <row r="193" spans="1:4" ht="15" customHeight="1" x14ac:dyDescent="0.2">
      <c r="A193" s="44" t="s">
        <v>144</v>
      </c>
      <c r="B193" s="44" t="s">
        <v>223</v>
      </c>
      <c r="C193" s="44" t="s">
        <v>224</v>
      </c>
      <c r="D193" s="44">
        <v>388.35</v>
      </c>
    </row>
    <row r="194" spans="1:4" ht="15" customHeight="1" x14ac:dyDescent="0.2">
      <c r="A194" s="44" t="s">
        <v>144</v>
      </c>
      <c r="B194" s="44" t="s">
        <v>226</v>
      </c>
      <c r="C194" s="44" t="s">
        <v>36</v>
      </c>
      <c r="D194" s="44">
        <v>403.3</v>
      </c>
    </row>
    <row r="195" spans="1:4" ht="15" customHeight="1" x14ac:dyDescent="0.2">
      <c r="A195" s="44" t="s">
        <v>144</v>
      </c>
      <c r="B195" s="44" t="s">
        <v>234</v>
      </c>
      <c r="C195" s="44" t="s">
        <v>38</v>
      </c>
      <c r="D195" s="44">
        <v>294.3</v>
      </c>
    </row>
    <row r="196" spans="1:4" ht="15" customHeight="1" x14ac:dyDescent="0.2">
      <c r="A196" s="44" t="s">
        <v>144</v>
      </c>
      <c r="B196" s="44" t="s">
        <v>246</v>
      </c>
      <c r="C196" s="44" t="s">
        <v>38</v>
      </c>
      <c r="D196" s="44">
        <v>140.1</v>
      </c>
    </row>
    <row r="197" spans="1:4" ht="15" customHeight="1" x14ac:dyDescent="0.2">
      <c r="A197" s="44" t="s">
        <v>144</v>
      </c>
      <c r="B197" s="44" t="s">
        <v>247</v>
      </c>
      <c r="C197" s="44" t="s">
        <v>45</v>
      </c>
      <c r="D197" s="44">
        <v>54.5</v>
      </c>
    </row>
    <row r="198" spans="1:4" ht="15" customHeight="1" x14ac:dyDescent="0.2">
      <c r="A198" s="44" t="s">
        <v>144</v>
      </c>
      <c r="B198" s="44" t="s">
        <v>248</v>
      </c>
      <c r="C198" s="44" t="s">
        <v>156</v>
      </c>
      <c r="D198" s="44"/>
    </row>
    <row r="199" spans="1:4" ht="15" customHeight="1" x14ac:dyDescent="0.2">
      <c r="A199" s="44" t="s">
        <v>144</v>
      </c>
      <c r="B199" s="44" t="s">
        <v>249</v>
      </c>
      <c r="C199" s="44" t="s">
        <v>156</v>
      </c>
      <c r="D199" s="44"/>
    </row>
    <row r="200" spans="1:4" ht="15" customHeight="1" x14ac:dyDescent="0.2">
      <c r="A200" s="44" t="s">
        <v>144</v>
      </c>
      <c r="B200" s="44" t="s">
        <v>258</v>
      </c>
      <c r="C200" s="44" t="s">
        <v>34</v>
      </c>
      <c r="D200" s="44">
        <v>599.5</v>
      </c>
    </row>
    <row r="201" spans="1:4" ht="15" customHeight="1" x14ac:dyDescent="0.2">
      <c r="A201" s="44" t="s">
        <v>144</v>
      </c>
      <c r="B201" s="44" t="s">
        <v>260</v>
      </c>
      <c r="C201" s="44" t="s">
        <v>34</v>
      </c>
      <c r="D201" s="44">
        <v>599.5</v>
      </c>
    </row>
    <row r="202" spans="1:4" ht="15" customHeight="1" x14ac:dyDescent="0.2">
      <c r="A202" s="44" t="s">
        <v>144</v>
      </c>
      <c r="B202" s="44" t="s">
        <v>261</v>
      </c>
      <c r="C202" s="44" t="s">
        <v>156</v>
      </c>
      <c r="D202" s="44">
        <v>344.45</v>
      </c>
    </row>
    <row r="203" spans="1:4" ht="15" customHeight="1" x14ac:dyDescent="0.2">
      <c r="A203" s="44" t="s">
        <v>144</v>
      </c>
      <c r="B203" s="44" t="s">
        <v>263</v>
      </c>
      <c r="C203" s="44" t="s">
        <v>156</v>
      </c>
      <c r="D203" s="44">
        <v>963.65</v>
      </c>
    </row>
    <row r="204" spans="1:4" ht="15" customHeight="1" x14ac:dyDescent="0.2">
      <c r="A204" s="44" t="s">
        <v>144</v>
      </c>
      <c r="B204" s="44" t="s">
        <v>264</v>
      </c>
      <c r="C204" s="44" t="s">
        <v>156</v>
      </c>
      <c r="D204" s="44"/>
    </row>
    <row r="205" spans="1:4" ht="15" customHeight="1" x14ac:dyDescent="0.2">
      <c r="A205" s="44" t="s">
        <v>144</v>
      </c>
      <c r="B205" s="44" t="s">
        <v>270</v>
      </c>
      <c r="C205" s="44" t="s">
        <v>40</v>
      </c>
      <c r="D205" s="44">
        <v>42.7</v>
      </c>
    </row>
    <row r="206" spans="1:4" ht="15" customHeight="1" x14ac:dyDescent="0.2">
      <c r="A206" s="44" t="s">
        <v>144</v>
      </c>
      <c r="B206" s="44" t="s">
        <v>271</v>
      </c>
      <c r="C206" s="44" t="s">
        <v>38</v>
      </c>
      <c r="D206" s="44">
        <v>30</v>
      </c>
    </row>
    <row r="207" spans="1:4" ht="15" customHeight="1" x14ac:dyDescent="0.2">
      <c r="A207" s="44" t="s">
        <v>144</v>
      </c>
      <c r="B207" s="44" t="s">
        <v>279</v>
      </c>
      <c r="C207" s="44" t="s">
        <v>40</v>
      </c>
      <c r="D207" s="44">
        <v>12.9</v>
      </c>
    </row>
    <row r="208" spans="1:4" ht="15" customHeight="1" x14ac:dyDescent="0.2">
      <c r="A208" s="44" t="s">
        <v>144</v>
      </c>
      <c r="B208" s="44" t="s">
        <v>280</v>
      </c>
      <c r="C208" s="44" t="s">
        <v>40</v>
      </c>
      <c r="D208" s="44">
        <v>12.9</v>
      </c>
    </row>
    <row r="209" spans="1:4" ht="15" customHeight="1" x14ac:dyDescent="0.2">
      <c r="A209" s="44" t="s">
        <v>144</v>
      </c>
      <c r="B209" s="44" t="s">
        <v>285</v>
      </c>
      <c r="C209" s="44" t="s">
        <v>40</v>
      </c>
      <c r="D209" s="44">
        <v>98.1</v>
      </c>
    </row>
    <row r="210" spans="1:4" ht="15" customHeight="1" x14ac:dyDescent="0.2">
      <c r="A210" s="44" t="s">
        <v>144</v>
      </c>
      <c r="B210" s="44" t="s">
        <v>286</v>
      </c>
      <c r="C210" s="44" t="s">
        <v>40</v>
      </c>
      <c r="D210" s="44">
        <v>98.1</v>
      </c>
    </row>
    <row r="211" spans="1:4" ht="15" customHeight="1" x14ac:dyDescent="0.2">
      <c r="A211" s="44" t="s">
        <v>144</v>
      </c>
      <c r="B211" s="44" t="s">
        <v>294</v>
      </c>
      <c r="C211" s="44" t="s">
        <v>70</v>
      </c>
      <c r="D211" s="45">
        <v>3270</v>
      </c>
    </row>
    <row r="212" spans="1:4" ht="15" customHeight="1" x14ac:dyDescent="0.2">
      <c r="A212" s="44" t="s">
        <v>144</v>
      </c>
      <c r="B212" s="44" t="s">
        <v>295</v>
      </c>
      <c r="C212" s="44" t="s">
        <v>156</v>
      </c>
      <c r="D212" s="45">
        <v>8694.9500000000007</v>
      </c>
    </row>
    <row r="213" spans="1:4" ht="15" customHeight="1" x14ac:dyDescent="0.2">
      <c r="A213" s="44" t="s">
        <v>144</v>
      </c>
      <c r="B213" s="44" t="s">
        <v>297</v>
      </c>
      <c r="C213" s="44" t="s">
        <v>54</v>
      </c>
      <c r="D213" s="44">
        <v>95.5</v>
      </c>
    </row>
    <row r="214" spans="1:4" ht="15" customHeight="1" x14ac:dyDescent="0.2">
      <c r="A214" s="44" t="s">
        <v>144</v>
      </c>
      <c r="B214" s="44" t="s">
        <v>307</v>
      </c>
      <c r="C214" s="44" t="s">
        <v>156</v>
      </c>
      <c r="D214" s="44">
        <v>27.25</v>
      </c>
    </row>
    <row r="215" spans="1:4" ht="15" customHeight="1" x14ac:dyDescent="0.2">
      <c r="A215" s="44" t="s">
        <v>144</v>
      </c>
      <c r="B215" s="44" t="s">
        <v>308</v>
      </c>
      <c r="C215" s="44" t="s">
        <v>309</v>
      </c>
      <c r="D215" s="44">
        <v>25</v>
      </c>
    </row>
    <row r="216" spans="1:4" ht="15" customHeight="1" x14ac:dyDescent="0.2">
      <c r="A216" s="44" t="s">
        <v>144</v>
      </c>
      <c r="B216" s="44" t="s">
        <v>312</v>
      </c>
      <c r="C216" s="44" t="s">
        <v>70</v>
      </c>
      <c r="D216" s="45">
        <v>7264.85</v>
      </c>
    </row>
    <row r="217" spans="1:4" ht="15" customHeight="1" x14ac:dyDescent="0.2">
      <c r="A217" s="44" t="s">
        <v>144</v>
      </c>
      <c r="B217" s="44" t="s">
        <v>315</v>
      </c>
      <c r="C217" s="44" t="s">
        <v>40</v>
      </c>
      <c r="D217" s="44">
        <v>98.1</v>
      </c>
    </row>
    <row r="218" spans="1:4" ht="15" customHeight="1" x14ac:dyDescent="0.2">
      <c r="A218" s="44" t="s">
        <v>144</v>
      </c>
      <c r="B218" s="44" t="s">
        <v>316</v>
      </c>
      <c r="C218" s="44" t="s">
        <v>70</v>
      </c>
      <c r="D218" s="44"/>
    </row>
    <row r="219" spans="1:4" ht="15" customHeight="1" x14ac:dyDescent="0.2">
      <c r="A219" s="44" t="s">
        <v>144</v>
      </c>
      <c r="B219" s="44" t="s">
        <v>317</v>
      </c>
      <c r="C219" s="44" t="s">
        <v>45</v>
      </c>
      <c r="D219" s="44">
        <v>21.2</v>
      </c>
    </row>
    <row r="220" spans="1:4" ht="15" customHeight="1" x14ac:dyDescent="0.2">
      <c r="A220" s="44" t="s">
        <v>144</v>
      </c>
      <c r="B220" s="44" t="s">
        <v>318</v>
      </c>
      <c r="C220" s="44" t="s">
        <v>241</v>
      </c>
      <c r="D220" s="44">
        <v>54.5</v>
      </c>
    </row>
    <row r="221" spans="1:4" ht="15" customHeight="1" x14ac:dyDescent="0.2">
      <c r="A221" s="44" t="s">
        <v>144</v>
      </c>
      <c r="B221" s="44" t="s">
        <v>319</v>
      </c>
      <c r="C221" s="44" t="s">
        <v>241</v>
      </c>
      <c r="D221" s="44">
        <v>87.2</v>
      </c>
    </row>
    <row r="222" spans="1:4" ht="15" customHeight="1" x14ac:dyDescent="0.2">
      <c r="A222" s="44" t="s">
        <v>144</v>
      </c>
      <c r="B222" s="44" t="s">
        <v>327</v>
      </c>
      <c r="C222" s="44" t="s">
        <v>156</v>
      </c>
      <c r="D222" s="44">
        <v>471.45</v>
      </c>
    </row>
    <row r="223" spans="1:4" ht="15" customHeight="1" x14ac:dyDescent="0.2">
      <c r="A223" s="44" t="s">
        <v>144</v>
      </c>
      <c r="B223" s="44" t="s">
        <v>129</v>
      </c>
      <c r="C223" s="44" t="s">
        <v>40</v>
      </c>
      <c r="D223" s="44">
        <v>6</v>
      </c>
    </row>
    <row r="224" spans="1:4" ht="15" customHeight="1" x14ac:dyDescent="0.2">
      <c r="A224" s="44" t="s">
        <v>144</v>
      </c>
      <c r="B224" s="44" t="s">
        <v>130</v>
      </c>
      <c r="C224" s="44" t="s">
        <v>40</v>
      </c>
      <c r="D224" s="44">
        <v>11.95</v>
      </c>
    </row>
    <row r="225" spans="1:4" ht="15" customHeight="1" x14ac:dyDescent="0.2">
      <c r="A225" s="44" t="s">
        <v>144</v>
      </c>
      <c r="B225" s="44" t="s">
        <v>330</v>
      </c>
      <c r="C225" s="44" t="s">
        <v>40</v>
      </c>
      <c r="D225" s="44">
        <v>12.85</v>
      </c>
    </row>
    <row r="226" spans="1:4" ht="15" customHeight="1" x14ac:dyDescent="0.2">
      <c r="A226" s="44" t="s">
        <v>144</v>
      </c>
      <c r="B226" s="44" t="s">
        <v>347</v>
      </c>
      <c r="C226" s="44" t="s">
        <v>45</v>
      </c>
      <c r="D226" s="44">
        <v>42.4</v>
      </c>
    </row>
    <row r="227" spans="1:4" ht="15" customHeight="1" x14ac:dyDescent="0.2">
      <c r="A227" s="44" t="s">
        <v>144</v>
      </c>
      <c r="B227" s="44" t="s">
        <v>131</v>
      </c>
      <c r="C227" s="44" t="s">
        <v>45</v>
      </c>
      <c r="D227" s="44">
        <v>42.4</v>
      </c>
    </row>
    <row r="228" spans="1:4" ht="15" customHeight="1" x14ac:dyDescent="0.2">
      <c r="A228" s="44" t="s">
        <v>144</v>
      </c>
      <c r="B228" s="44" t="s">
        <v>348</v>
      </c>
      <c r="C228" s="44" t="s">
        <v>45</v>
      </c>
      <c r="D228" s="44">
        <v>25</v>
      </c>
    </row>
    <row r="229" spans="1:4" ht="15" customHeight="1" x14ac:dyDescent="0.2">
      <c r="A229" s="44" t="s">
        <v>144</v>
      </c>
      <c r="B229" s="44" t="s">
        <v>350</v>
      </c>
      <c r="C229" s="44" t="s">
        <v>40</v>
      </c>
      <c r="D229" s="44">
        <v>113.9</v>
      </c>
    </row>
    <row r="230" spans="1:4" ht="15" customHeight="1" x14ac:dyDescent="0.2">
      <c r="A230" s="44" t="s">
        <v>144</v>
      </c>
      <c r="B230" s="44" t="s">
        <v>354</v>
      </c>
      <c r="C230" s="44" t="s">
        <v>142</v>
      </c>
      <c r="D230" s="44">
        <v>9.1</v>
      </c>
    </row>
    <row r="231" spans="1:4" ht="15" customHeight="1" x14ac:dyDescent="0.2">
      <c r="A231" s="44" t="s">
        <v>144</v>
      </c>
      <c r="B231" s="44" t="s">
        <v>357</v>
      </c>
      <c r="C231" s="44" t="s">
        <v>142</v>
      </c>
      <c r="D231" s="44">
        <v>100.3</v>
      </c>
    </row>
    <row r="232" spans="1:4" ht="15" customHeight="1" x14ac:dyDescent="0.2">
      <c r="A232" s="44" t="s">
        <v>144</v>
      </c>
      <c r="B232" s="44" t="s">
        <v>132</v>
      </c>
      <c r="C232" s="44" t="s">
        <v>38</v>
      </c>
      <c r="D232" s="44">
        <v>79.2</v>
      </c>
    </row>
    <row r="233" spans="1:4" ht="15" customHeight="1" x14ac:dyDescent="0.2">
      <c r="A233" s="44" t="s">
        <v>144</v>
      </c>
      <c r="B233" s="44" t="s">
        <v>366</v>
      </c>
      <c r="C233" s="44" t="s">
        <v>156</v>
      </c>
      <c r="D233" s="45">
        <v>3062.9</v>
      </c>
    </row>
    <row r="234" spans="1:4" ht="15" customHeight="1" x14ac:dyDescent="0.2">
      <c r="A234" s="44" t="s">
        <v>144</v>
      </c>
      <c r="B234" s="44" t="s">
        <v>367</v>
      </c>
      <c r="C234" s="44" t="s">
        <v>34</v>
      </c>
      <c r="D234" s="45">
        <v>4314.25</v>
      </c>
    </row>
    <row r="235" spans="1:4" ht="15" customHeight="1" x14ac:dyDescent="0.2">
      <c r="A235" s="44" t="s">
        <v>144</v>
      </c>
      <c r="B235" s="44" t="s">
        <v>368</v>
      </c>
      <c r="C235" s="44" t="s">
        <v>34</v>
      </c>
      <c r="D235" s="45">
        <v>2662.9</v>
      </c>
    </row>
    <row r="236" spans="1:4" ht="15" customHeight="1" x14ac:dyDescent="0.2">
      <c r="A236" s="44" t="s">
        <v>144</v>
      </c>
      <c r="B236" s="44" t="s">
        <v>369</v>
      </c>
      <c r="C236" s="44" t="s">
        <v>34</v>
      </c>
      <c r="D236" s="45">
        <v>3217.7</v>
      </c>
    </row>
    <row r="237" spans="1:4" ht="15" customHeight="1" x14ac:dyDescent="0.2">
      <c r="A237" s="44" t="s">
        <v>144</v>
      </c>
      <c r="B237" s="44" t="s">
        <v>370</v>
      </c>
      <c r="C237" s="44" t="s">
        <v>321</v>
      </c>
      <c r="D237" s="45">
        <v>2837.3</v>
      </c>
    </row>
    <row r="238" spans="1:4" ht="15" customHeight="1" x14ac:dyDescent="0.2">
      <c r="A238" s="44" t="s">
        <v>144</v>
      </c>
      <c r="B238" s="44" t="s">
        <v>371</v>
      </c>
      <c r="C238" s="44" t="s">
        <v>321</v>
      </c>
      <c r="D238" s="45">
        <v>3766.4</v>
      </c>
    </row>
    <row r="239" spans="1:4" ht="15" customHeight="1" x14ac:dyDescent="0.2">
      <c r="A239" s="44" t="s">
        <v>144</v>
      </c>
      <c r="B239" s="44" t="s">
        <v>372</v>
      </c>
      <c r="C239" s="44" t="s">
        <v>321</v>
      </c>
      <c r="D239" s="45">
        <v>3072</v>
      </c>
    </row>
    <row r="240" spans="1:4" ht="15" customHeight="1" x14ac:dyDescent="0.2">
      <c r="A240" s="44" t="s">
        <v>144</v>
      </c>
      <c r="B240" s="44" t="s">
        <v>373</v>
      </c>
      <c r="C240" s="44" t="s">
        <v>34</v>
      </c>
      <c r="D240" s="45">
        <v>3267.8</v>
      </c>
    </row>
    <row r="241" spans="1:4" ht="15" customHeight="1" x14ac:dyDescent="0.2">
      <c r="A241" s="44" t="s">
        <v>144</v>
      </c>
      <c r="B241" s="44" t="s">
        <v>374</v>
      </c>
      <c r="C241" s="44" t="s">
        <v>34</v>
      </c>
      <c r="D241" s="45">
        <v>3562.05</v>
      </c>
    </row>
    <row r="242" spans="1:4" ht="15" customHeight="1" x14ac:dyDescent="0.2">
      <c r="A242" s="44" t="s">
        <v>144</v>
      </c>
      <c r="B242" s="44" t="s">
        <v>375</v>
      </c>
      <c r="C242" s="44" t="s">
        <v>34</v>
      </c>
      <c r="D242" s="45">
        <v>3562.05</v>
      </c>
    </row>
    <row r="243" spans="1:4" ht="15" customHeight="1" x14ac:dyDescent="0.2">
      <c r="A243" s="44" t="s">
        <v>144</v>
      </c>
      <c r="B243" s="44" t="s">
        <v>376</v>
      </c>
      <c r="C243" s="44" t="s">
        <v>34</v>
      </c>
      <c r="D243" s="45">
        <v>3562.05</v>
      </c>
    </row>
    <row r="244" spans="1:4" ht="15" customHeight="1" x14ac:dyDescent="0.2">
      <c r="A244" s="44" t="s">
        <v>144</v>
      </c>
      <c r="B244" s="44" t="s">
        <v>377</v>
      </c>
      <c r="C244" s="44" t="s">
        <v>34</v>
      </c>
      <c r="D244" s="45">
        <v>3528.35</v>
      </c>
    </row>
    <row r="245" spans="1:4" ht="15" customHeight="1" x14ac:dyDescent="0.2">
      <c r="A245" s="44" t="s">
        <v>144</v>
      </c>
      <c r="B245" s="44" t="s">
        <v>379</v>
      </c>
      <c r="C245" s="44" t="s">
        <v>45</v>
      </c>
      <c r="D245" s="44">
        <v>216.95</v>
      </c>
    </row>
    <row r="246" spans="1:4" ht="15" customHeight="1" x14ac:dyDescent="0.2">
      <c r="A246" s="44" t="s">
        <v>144</v>
      </c>
      <c r="B246" s="44" t="s">
        <v>380</v>
      </c>
      <c r="C246" s="44" t="s">
        <v>142</v>
      </c>
      <c r="D246" s="44">
        <v>151.19999999999999</v>
      </c>
    </row>
    <row r="247" spans="1:4" ht="15" customHeight="1" x14ac:dyDescent="0.2">
      <c r="A247" s="44" t="s">
        <v>144</v>
      </c>
      <c r="B247" s="44" t="s">
        <v>381</v>
      </c>
      <c r="C247" s="44" t="s">
        <v>40</v>
      </c>
      <c r="D247" s="44">
        <v>47.85</v>
      </c>
    </row>
    <row r="248" spans="1:4" ht="15" customHeight="1" x14ac:dyDescent="0.2">
      <c r="A248" s="44" t="s">
        <v>144</v>
      </c>
      <c r="B248" s="44" t="s">
        <v>382</v>
      </c>
      <c r="C248" s="44" t="s">
        <v>40</v>
      </c>
      <c r="D248" s="44">
        <v>28.35</v>
      </c>
    </row>
  </sheetData>
  <sortState ref="A1:D248">
    <sortCondition ref="A1:A24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APP (Template)</vt:lpstr>
      <vt:lpstr>APR</vt:lpstr>
      <vt:lpstr>APP (Final)</vt:lpstr>
      <vt:lpstr>New PPMP</vt:lpstr>
      <vt:lpstr>Sheet1</vt:lpstr>
      <vt:lpstr>'APP (Template)'!Print_Area</vt:lpstr>
      <vt:lpstr>'APP (Final)'!Print_Titles</vt:lpstr>
      <vt:lpstr>'APP (Template)'!Print_Titles</vt:lpstr>
      <vt:lpstr>'New PPMP'!Print_Titles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Ed planning</dc:creator>
  <cp:lastModifiedBy>BOODSKIE</cp:lastModifiedBy>
  <cp:lastPrinted>2016-06-10T06:02:56Z</cp:lastPrinted>
  <dcterms:created xsi:type="dcterms:W3CDTF">2015-12-18T01:21:27Z</dcterms:created>
  <dcterms:modified xsi:type="dcterms:W3CDTF">2016-06-10T06:03:11Z</dcterms:modified>
</cp:coreProperties>
</file>