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anny A. Asio\Desktop\Elementary, Secondary Competencies per Subject Area\"/>
    </mc:Choice>
  </mc:AlternateContent>
  <bookViews>
    <workbookView xWindow="0" yWindow="0" windowWidth="11655" windowHeight="6870"/>
  </bookViews>
  <sheets>
    <sheet name="Sheet1" sheetId="1" r:id="rId1"/>
  </sheets>
  <definedNames>
    <definedName name="_xlnm.Print_Titles" localSheetId="0">Sheet1!$2:$3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2" i="1" l="1"/>
  <c r="C17" i="1"/>
  <c r="O7" i="1"/>
  <c r="X8" i="1"/>
  <c r="Y8" i="1"/>
  <c r="Z8" i="1"/>
  <c r="X9" i="1"/>
  <c r="Y9" i="1"/>
  <c r="X10" i="1"/>
  <c r="Y10" i="1"/>
  <c r="Z10" i="1"/>
  <c r="X11" i="1"/>
  <c r="Y11" i="1"/>
  <c r="Z11" i="1"/>
  <c r="X12" i="1"/>
  <c r="Y12" i="1"/>
  <c r="E8" i="1"/>
  <c r="AB53" i="1"/>
  <c r="AB44" i="1"/>
  <c r="AB35" i="1"/>
  <c r="Y26" i="1"/>
  <c r="Y17" i="1"/>
  <c r="U17" i="1"/>
  <c r="R17" i="1"/>
  <c r="T17" i="1"/>
  <c r="O17" i="1"/>
  <c r="Q17" i="1"/>
  <c r="L17" i="1"/>
  <c r="N17" i="1"/>
  <c r="I17" i="1"/>
  <c r="K17" i="1"/>
  <c r="U7" i="1"/>
  <c r="I7" i="1"/>
  <c r="F7" i="1"/>
  <c r="H7" i="1"/>
  <c r="C7" i="1"/>
  <c r="C70" i="1"/>
  <c r="Y7" i="1"/>
  <c r="X53" i="1"/>
  <c r="U53" i="1"/>
  <c r="R53" i="1"/>
  <c r="O53" i="1"/>
  <c r="L53" i="1"/>
  <c r="I53" i="1"/>
  <c r="F53" i="1"/>
  <c r="C53" i="1"/>
  <c r="X44" i="1"/>
  <c r="U44" i="1"/>
  <c r="R44" i="1"/>
  <c r="O44" i="1"/>
  <c r="L44" i="1"/>
  <c r="I44" i="1"/>
  <c r="F44" i="1"/>
  <c r="C44" i="1"/>
  <c r="X35" i="1"/>
  <c r="U35" i="1"/>
  <c r="R35" i="1"/>
  <c r="O35" i="1"/>
  <c r="L35" i="1"/>
  <c r="I35" i="1"/>
  <c r="F35" i="1"/>
  <c r="U26" i="1"/>
  <c r="R26" i="1"/>
  <c r="O26" i="1"/>
  <c r="L26" i="1"/>
  <c r="I26" i="1"/>
  <c r="F26" i="1"/>
  <c r="Z12" i="1"/>
  <c r="Z9" i="1"/>
  <c r="AA44" i="1"/>
  <c r="AA53" i="1"/>
  <c r="W17" i="1"/>
  <c r="F17" i="1"/>
  <c r="C26" i="1"/>
  <c r="X26" i="1"/>
  <c r="C35" i="1"/>
  <c r="AA35" i="1"/>
  <c r="X7" i="1"/>
  <c r="Z7" i="1"/>
  <c r="X17" i="1"/>
  <c r="Z17" i="1"/>
  <c r="W26" i="1"/>
  <c r="Z35" i="1"/>
  <c r="Z44" i="1"/>
  <c r="Z53" i="1"/>
  <c r="W53" i="1"/>
  <c r="W44" i="1"/>
  <c r="T26" i="1"/>
  <c r="W35" i="1"/>
  <c r="T44" i="1"/>
  <c r="T53" i="1"/>
  <c r="W7" i="1"/>
  <c r="Q26" i="1"/>
  <c r="T35" i="1"/>
  <c r="Q44" i="1"/>
  <c r="Q53" i="1"/>
  <c r="T7" i="1"/>
  <c r="N26" i="1"/>
  <c r="Q35" i="1"/>
  <c r="N44" i="1"/>
  <c r="N53" i="1"/>
  <c r="K26" i="1"/>
  <c r="N35" i="1"/>
  <c r="K44" i="1"/>
  <c r="K53" i="1"/>
  <c r="N7" i="1"/>
  <c r="H53" i="1"/>
  <c r="H44" i="1"/>
  <c r="K35" i="1"/>
  <c r="K7" i="1"/>
  <c r="H26" i="1"/>
  <c r="H35" i="1"/>
  <c r="E44" i="1"/>
  <c r="E53" i="1"/>
  <c r="H17" i="1"/>
  <c r="E17" i="1"/>
  <c r="E26" i="1"/>
  <c r="E35" i="1"/>
  <c r="E7" i="1"/>
  <c r="AC44" i="1"/>
  <c r="AC53" i="1"/>
  <c r="Z26" i="1"/>
  <c r="AC35" i="1"/>
</calcChain>
</file>

<file path=xl/sharedStrings.xml><?xml version="1.0" encoding="utf-8"?>
<sst xmlns="http://schemas.openxmlformats.org/spreadsheetml/2006/main" count="271" uniqueCount="55">
  <si>
    <t>Grade Level</t>
  </si>
  <si>
    <t>AP</t>
  </si>
  <si>
    <t>TOTAL</t>
  </si>
  <si>
    <t>Kinder</t>
  </si>
  <si>
    <t>Grade 7-10</t>
  </si>
  <si>
    <t>Grade 11-12</t>
  </si>
  <si>
    <t>%</t>
  </si>
  <si>
    <t>Standard (Mins.)</t>
  </si>
  <si>
    <t>Actual (Mins.)</t>
  </si>
  <si>
    <t>Quality – Sub-KPI Achievement</t>
  </si>
  <si>
    <t>Grade 1</t>
  </si>
  <si>
    <t>Grade 2</t>
  </si>
  <si>
    <t>Grade 3</t>
  </si>
  <si>
    <t>Grade 4-6</t>
  </si>
  <si>
    <t>NOTE:</t>
  </si>
  <si>
    <t>Values</t>
  </si>
  <si>
    <t>2 Hrs/week</t>
  </si>
  <si>
    <t>3 Hrs/week</t>
  </si>
  <si>
    <t>4 Hrs/week</t>
  </si>
  <si>
    <t>5 Hrs/week</t>
  </si>
  <si>
    <t>Per DO 31, s. 2012</t>
  </si>
  <si>
    <t>Contact Time (Weekly Computation)</t>
  </si>
  <si>
    <t>AP (3hrs/wk)</t>
  </si>
  <si>
    <t>ESP / VALUES (2hrs/wk)</t>
  </si>
  <si>
    <t>TLE &amp; MAPE</t>
  </si>
  <si>
    <t>Math, Science, English &amp; Filipino</t>
  </si>
  <si>
    <t>EPP / TLE (4hrs/wk)</t>
  </si>
  <si>
    <t>MAPEH (4hrs/wk)</t>
  </si>
  <si>
    <t>MTB (5hrs/wk)</t>
  </si>
  <si>
    <t>English (5hrs/wk)</t>
  </si>
  <si>
    <t>Science (5hrs/wk)</t>
  </si>
  <si>
    <t>Math (5hrs/wk)</t>
  </si>
  <si>
    <t>Filipino (5hrs/wk)</t>
  </si>
  <si>
    <t>Standard (250mins.)</t>
  </si>
  <si>
    <t>Standard (150mins.)</t>
  </si>
  <si>
    <t>Socio-Emotional (hrs/wk)</t>
  </si>
  <si>
    <t>Values (hrs/wk)</t>
  </si>
  <si>
    <t>Physical Health &amp; Motor (5hrs/wk)</t>
  </si>
  <si>
    <t>Aesthetic (hrs/wk)</t>
  </si>
  <si>
    <t>Mathematics (hrs/wk)</t>
  </si>
  <si>
    <t>Language, Literacy &amp; Communication (hrs/wk)</t>
  </si>
  <si>
    <t>Cookery</t>
  </si>
  <si>
    <t>FBS</t>
  </si>
  <si>
    <t>BP</t>
  </si>
  <si>
    <t>Core Subjects</t>
  </si>
  <si>
    <t>Standard (372mins/day)</t>
  </si>
  <si>
    <t>Teacher A</t>
  </si>
  <si>
    <t>Teacher B</t>
  </si>
  <si>
    <t>Teacher C</t>
  </si>
  <si>
    <t>Teacher D</t>
  </si>
  <si>
    <t>Teacher E</t>
  </si>
  <si>
    <t>Teacher F</t>
  </si>
  <si>
    <t>Understanding of the Phyical &amp; Natural Environment (hrs/wk)</t>
  </si>
  <si>
    <t>REMARKS</t>
  </si>
  <si>
    <t>SENIOR HIGH SCHOOL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</si>
</sst>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0" fillId="0" borderId="4" xfId="0" applyBorder="1" applyAlignment="1">
      <alignment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/>
    <xf numFmtId="0" fontId="0" fillId="0" borderId="4" xfId="0" applyFill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/>
    <xf numFmtId="9" fontId="0" fillId="0" borderId="4" xfId="1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9" fontId="2" fillId="0" borderId="4" xfId="1" applyFont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4" fillId="0" borderId="3" xfId="0" applyFont="1" applyBorder="1" applyAlignment="1">
      <alignment horizontal="right"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4" fillId="0" borderId="0" xfId="0" applyFont="1"/>
    <xf numFmtId="0" fontId="4" fillId="0" borderId="0" xfId="0" applyFont="1" applyAlignment="1">
      <alignment horizontal="right"/>
    </xf>
    <xf numFmtId="0" fontId="4" fillId="0" borderId="0" xfId="0" applyFont="1" applyFill="1" applyBorder="1" applyAlignment="1">
      <alignment horizontal="left" vertical="center" wrapText="1" indent="1"/>
    </xf>
    <xf numFmtId="0" fontId="4" fillId="0" borderId="0" xfId="0" applyFont="1" applyAlignment="1">
      <alignment horizontal="left" indent="1"/>
    </xf>
    <xf numFmtId="0" fontId="0" fillId="0" borderId="0" xfId="0" applyFill="1" applyBorder="1" applyAlignment="1">
      <alignment vertical="center" wrapText="1"/>
    </xf>
    <xf numFmtId="9" fontId="0" fillId="0" borderId="0" xfId="1" applyFont="1" applyFill="1" applyBorder="1" applyAlignment="1">
      <alignment vertical="center" wrapText="1"/>
    </xf>
    <xf numFmtId="0" fontId="0" fillId="0" borderId="0" xfId="0" applyFill="1" applyBorder="1"/>
    <xf numFmtId="0" fontId="4" fillId="0" borderId="8" xfId="0" applyFont="1" applyFill="1" applyBorder="1" applyAlignment="1">
      <alignment horizontal="right" vertical="center" wrapText="1"/>
    </xf>
    <xf numFmtId="0" fontId="0" fillId="0" borderId="8" xfId="0" applyFill="1" applyBorder="1" applyAlignment="1">
      <alignment vertical="center" wrapText="1"/>
    </xf>
    <xf numFmtId="9" fontId="0" fillId="0" borderId="8" xfId="1" applyFont="1" applyFill="1" applyBorder="1" applyAlignment="1">
      <alignment vertical="center" wrapText="1"/>
    </xf>
    <xf numFmtId="0" fontId="0" fillId="0" borderId="8" xfId="0" applyBorder="1" applyAlignment="1">
      <alignment vertical="center" wrapText="1"/>
    </xf>
    <xf numFmtId="9" fontId="0" fillId="0" borderId="0" xfId="1" applyFont="1" applyBorder="1" applyAlignment="1">
      <alignment vertical="center" wrapText="1"/>
    </xf>
    <xf numFmtId="9" fontId="0" fillId="0" borderId="8" xfId="1" applyFont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9" xfId="0" applyBorder="1" applyAlignment="1">
      <alignment vertical="center" wrapText="1"/>
    </xf>
    <xf numFmtId="9" fontId="2" fillId="0" borderId="0" xfId="1" applyFont="1" applyBorder="1" applyAlignment="1">
      <alignment vertical="center" wrapText="1"/>
    </xf>
    <xf numFmtId="0" fontId="6" fillId="0" borderId="3" xfId="0" applyFont="1" applyBorder="1" applyAlignment="1">
      <alignment horizontal="right" vertical="center" wrapText="1"/>
    </xf>
    <xf numFmtId="0" fontId="2" fillId="0" borderId="9" xfId="0" applyFont="1" applyFill="1" applyBorder="1" applyAlignment="1">
      <alignment vertical="center" wrapText="1"/>
    </xf>
    <xf numFmtId="0" fontId="0" fillId="0" borderId="9" xfId="0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 textRotation="90" wrapText="1"/>
    </xf>
    <xf numFmtId="9" fontId="0" fillId="0" borderId="14" xfId="1" applyFont="1" applyBorder="1" applyAlignment="1">
      <alignment vertical="center" wrapText="1"/>
    </xf>
    <xf numFmtId="0" fontId="4" fillId="0" borderId="14" xfId="0" applyFont="1" applyBorder="1" applyAlignment="1">
      <alignment horizontal="right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4" xfId="0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F76"/>
  <sheetViews>
    <sheetView showGridLines="0" tabSelected="1" zoomScale="112" zoomScaleNormal="112" zoomScaleSheetLayoutView="140" workbookViewId="0">
      <selection activeCell="O5" sqref="O5:Q5"/>
    </sheetView>
  </sheetViews>
  <sheetFormatPr defaultColWidth="4" defaultRowHeight="15" x14ac:dyDescent="0.25"/>
  <cols>
    <col min="1" max="1" width="0.85546875" customWidth="1"/>
    <col min="2" max="2" width="14.28515625" customWidth="1"/>
    <col min="3" max="26" width="5.5703125" customWidth="1"/>
    <col min="27" max="28" width="5.140625" customWidth="1"/>
    <col min="29" max="29" width="4" customWidth="1"/>
    <col min="30" max="30" width="8.42578125" bestFit="1" customWidth="1"/>
    <col min="31" max="31" width="6.7109375" bestFit="1" customWidth="1"/>
    <col min="32" max="32" width="7.28515625" bestFit="1" customWidth="1"/>
  </cols>
  <sheetData>
    <row r="1" spans="2:32" ht="9" customHeight="1" x14ac:dyDescent="0.25"/>
    <row r="2" spans="2:32" ht="15.75" x14ac:dyDescent="0.25">
      <c r="B2" s="68" t="s">
        <v>9</v>
      </c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</row>
    <row r="3" spans="2:32" ht="15.75" x14ac:dyDescent="0.25">
      <c r="B3" s="69" t="s">
        <v>21</v>
      </c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</row>
    <row r="4" spans="2:32" ht="15.75" thickBot="1" x14ac:dyDescent="0.3"/>
    <row r="5" spans="2:32" ht="58.5" customHeight="1" thickBot="1" x14ac:dyDescent="0.3">
      <c r="B5" s="53" t="s">
        <v>0</v>
      </c>
      <c r="C5" s="50" t="s">
        <v>35</v>
      </c>
      <c r="D5" s="51"/>
      <c r="E5" s="52"/>
      <c r="F5" s="50" t="s">
        <v>36</v>
      </c>
      <c r="G5" s="51"/>
      <c r="H5" s="52"/>
      <c r="I5" s="50" t="s">
        <v>37</v>
      </c>
      <c r="J5" s="51"/>
      <c r="K5" s="52"/>
      <c r="L5" s="50" t="s">
        <v>38</v>
      </c>
      <c r="M5" s="51"/>
      <c r="N5" s="52"/>
      <c r="O5" s="50" t="s">
        <v>39</v>
      </c>
      <c r="P5" s="51"/>
      <c r="Q5" s="52"/>
      <c r="R5" s="56" t="s">
        <v>52</v>
      </c>
      <c r="S5" s="57"/>
      <c r="T5" s="58"/>
      <c r="U5" s="50" t="s">
        <v>40</v>
      </c>
      <c r="V5" s="51"/>
      <c r="W5" s="52"/>
      <c r="X5" s="50" t="s">
        <v>2</v>
      </c>
      <c r="Y5" s="51"/>
      <c r="Z5" s="52"/>
      <c r="AA5" s="59" t="s">
        <v>53</v>
      </c>
      <c r="AB5" s="60"/>
      <c r="AC5" s="61"/>
      <c r="AD5" s="55"/>
      <c r="AE5" s="55"/>
      <c r="AF5" s="55"/>
    </row>
    <row r="6" spans="2:32" ht="85.5" thickBot="1" x14ac:dyDescent="0.3">
      <c r="B6" s="54"/>
      <c r="C6" s="36" t="s">
        <v>7</v>
      </c>
      <c r="D6" s="36" t="s">
        <v>8</v>
      </c>
      <c r="E6" s="36" t="s">
        <v>6</v>
      </c>
      <c r="F6" s="36" t="s">
        <v>7</v>
      </c>
      <c r="G6" s="36" t="s">
        <v>8</v>
      </c>
      <c r="H6" s="36" t="s">
        <v>6</v>
      </c>
      <c r="I6" s="36" t="s">
        <v>7</v>
      </c>
      <c r="J6" s="36" t="s">
        <v>8</v>
      </c>
      <c r="K6" s="36" t="s">
        <v>6</v>
      </c>
      <c r="L6" s="36" t="s">
        <v>7</v>
      </c>
      <c r="M6" s="36" t="s">
        <v>8</v>
      </c>
      <c r="N6" s="36" t="s">
        <v>6</v>
      </c>
      <c r="O6" s="36" t="s">
        <v>7</v>
      </c>
      <c r="P6" s="36" t="s">
        <v>8</v>
      </c>
      <c r="Q6" s="36" t="s">
        <v>6</v>
      </c>
      <c r="R6" s="36" t="s">
        <v>7</v>
      </c>
      <c r="S6" s="36" t="s">
        <v>8</v>
      </c>
      <c r="T6" s="36" t="s">
        <v>6</v>
      </c>
      <c r="U6" s="36" t="s">
        <v>7</v>
      </c>
      <c r="V6" s="36" t="s">
        <v>8</v>
      </c>
      <c r="W6" s="36" t="s">
        <v>6</v>
      </c>
      <c r="X6" s="36" t="s">
        <v>7</v>
      </c>
      <c r="Y6" s="36" t="s">
        <v>8</v>
      </c>
      <c r="Z6" s="36" t="s">
        <v>6</v>
      </c>
      <c r="AA6" s="62"/>
      <c r="AB6" s="63"/>
      <c r="AC6" s="64"/>
      <c r="AD6" s="30"/>
      <c r="AE6" s="30"/>
      <c r="AF6" s="30"/>
    </row>
    <row r="7" spans="2:32" s="4" customFormat="1" ht="15.75" thickBot="1" x14ac:dyDescent="0.3">
      <c r="B7" s="3" t="s">
        <v>3</v>
      </c>
      <c r="C7" s="27">
        <f>10*5</f>
        <v>50</v>
      </c>
      <c r="D7" s="9"/>
      <c r="E7" s="10">
        <f>D7/C7</f>
        <v>0</v>
      </c>
      <c r="F7" s="27">
        <f>10*5</f>
        <v>50</v>
      </c>
      <c r="G7" s="28"/>
      <c r="H7" s="10">
        <f>G7/F7</f>
        <v>0</v>
      </c>
      <c r="I7" s="27">
        <f>40*5</f>
        <v>200</v>
      </c>
      <c r="J7" s="9"/>
      <c r="K7" s="10">
        <f>J7/I7</f>
        <v>0</v>
      </c>
      <c r="L7" s="27"/>
      <c r="M7" s="9"/>
      <c r="N7" s="10" t="e">
        <f>M7/L7</f>
        <v>#DIV/0!</v>
      </c>
      <c r="O7" s="27">
        <f>85*5</f>
        <v>425</v>
      </c>
      <c r="P7" s="28"/>
      <c r="Q7" s="28"/>
      <c r="R7" s="27"/>
      <c r="S7" s="9"/>
      <c r="T7" s="10" t="e">
        <f>S7/R7</f>
        <v>#DIV/0!</v>
      </c>
      <c r="U7" s="27">
        <f>35*5</f>
        <v>175</v>
      </c>
      <c r="V7" s="9"/>
      <c r="W7" s="10">
        <f>V7/U7</f>
        <v>0</v>
      </c>
      <c r="X7" s="27">
        <f>U7+R7+O7+L7+I7+F7+C7</f>
        <v>900</v>
      </c>
      <c r="Y7" s="28">
        <f>V7+S7+P7+M7+J7+G7+D7+A7</f>
        <v>0</v>
      </c>
      <c r="Z7" s="10">
        <f>Y7/X7</f>
        <v>0</v>
      </c>
      <c r="AA7" s="50"/>
      <c r="AB7" s="51"/>
      <c r="AC7" s="52"/>
      <c r="AD7" s="11"/>
      <c r="AE7" s="11"/>
      <c r="AF7" s="32"/>
    </row>
    <row r="8" spans="2:32" ht="15.75" thickBot="1" x14ac:dyDescent="0.3">
      <c r="B8" s="12" t="s">
        <v>46</v>
      </c>
      <c r="C8" s="1">
        <v>50</v>
      </c>
      <c r="D8" s="1">
        <v>40</v>
      </c>
      <c r="E8" s="10">
        <f>D8/C8</f>
        <v>0.8</v>
      </c>
      <c r="F8" s="5"/>
      <c r="G8" s="5"/>
      <c r="H8" s="5"/>
      <c r="I8" s="1"/>
      <c r="J8" s="1"/>
      <c r="K8" s="8"/>
      <c r="L8" s="1"/>
      <c r="M8" s="1"/>
      <c r="N8" s="8"/>
      <c r="O8" s="5"/>
      <c r="P8" s="5"/>
      <c r="Q8" s="5"/>
      <c r="R8" s="1"/>
      <c r="S8" s="1"/>
      <c r="T8" s="8"/>
      <c r="U8" s="1"/>
      <c r="V8" s="1"/>
      <c r="W8" s="8"/>
      <c r="X8" s="28">
        <f t="shared" ref="X8:X12" si="0">U8+R8+O8+L8+I8+F8+C8</f>
        <v>50</v>
      </c>
      <c r="Y8" s="28">
        <f t="shared" ref="Y8:Y12" si="1">V8+S8+P8+M8+J8+G8+D8+A8</f>
        <v>40</v>
      </c>
      <c r="Z8" s="10">
        <f t="shared" ref="Z8:Z12" si="2">Y8/X8</f>
        <v>0.8</v>
      </c>
      <c r="AA8" s="50"/>
      <c r="AB8" s="51"/>
      <c r="AC8" s="52"/>
      <c r="AD8" s="18"/>
      <c r="AE8" s="18"/>
      <c r="AF8" s="25"/>
    </row>
    <row r="9" spans="2:32" ht="15.75" thickBot="1" x14ac:dyDescent="0.3">
      <c r="B9" s="12" t="s">
        <v>47</v>
      </c>
      <c r="C9" s="1">
        <v>50</v>
      </c>
      <c r="D9" s="1"/>
      <c r="E9" s="8"/>
      <c r="F9" s="5"/>
      <c r="G9" s="5"/>
      <c r="H9" s="5"/>
      <c r="I9" s="1"/>
      <c r="J9" s="1"/>
      <c r="K9" s="8"/>
      <c r="L9" s="1"/>
      <c r="M9" s="1"/>
      <c r="N9" s="8"/>
      <c r="O9" s="5"/>
      <c r="P9" s="5"/>
      <c r="Q9" s="5"/>
      <c r="R9" s="1"/>
      <c r="S9" s="1"/>
      <c r="T9" s="8"/>
      <c r="U9" s="1"/>
      <c r="V9" s="1"/>
      <c r="W9" s="8"/>
      <c r="X9" s="28">
        <f t="shared" si="0"/>
        <v>50</v>
      </c>
      <c r="Y9" s="28">
        <f t="shared" si="1"/>
        <v>0</v>
      </c>
      <c r="Z9" s="10">
        <f t="shared" si="2"/>
        <v>0</v>
      </c>
      <c r="AA9" s="50"/>
      <c r="AB9" s="51"/>
      <c r="AC9" s="52"/>
      <c r="AD9" s="18"/>
      <c r="AE9" s="18"/>
      <c r="AF9" s="25"/>
    </row>
    <row r="10" spans="2:32" ht="15.75" thickBot="1" x14ac:dyDescent="0.3">
      <c r="B10" s="12" t="s">
        <v>48</v>
      </c>
      <c r="C10" s="1">
        <v>50</v>
      </c>
      <c r="D10" s="1"/>
      <c r="E10" s="8"/>
      <c r="F10" s="5"/>
      <c r="G10" s="5"/>
      <c r="H10" s="5"/>
      <c r="I10" s="1"/>
      <c r="J10" s="1"/>
      <c r="K10" s="8"/>
      <c r="L10" s="1"/>
      <c r="M10" s="1"/>
      <c r="N10" s="8"/>
      <c r="O10" s="5"/>
      <c r="P10" s="5"/>
      <c r="Q10" s="5"/>
      <c r="R10" s="1"/>
      <c r="S10" s="1"/>
      <c r="T10" s="8"/>
      <c r="U10" s="1"/>
      <c r="V10" s="1"/>
      <c r="W10" s="8"/>
      <c r="X10" s="28">
        <f t="shared" si="0"/>
        <v>50</v>
      </c>
      <c r="Y10" s="28">
        <f t="shared" si="1"/>
        <v>0</v>
      </c>
      <c r="Z10" s="10">
        <f t="shared" si="2"/>
        <v>0</v>
      </c>
      <c r="AA10" s="50"/>
      <c r="AB10" s="51"/>
      <c r="AC10" s="52"/>
      <c r="AD10" s="18"/>
      <c r="AE10" s="18"/>
      <c r="AF10" s="25"/>
    </row>
    <row r="11" spans="2:32" ht="15.75" thickBot="1" x14ac:dyDescent="0.3">
      <c r="B11" s="12" t="s">
        <v>49</v>
      </c>
      <c r="C11" s="1">
        <v>50</v>
      </c>
      <c r="D11" s="1"/>
      <c r="E11" s="8"/>
      <c r="F11" s="5"/>
      <c r="G11" s="5"/>
      <c r="H11" s="5"/>
      <c r="I11" s="1"/>
      <c r="J11" s="1"/>
      <c r="K11" s="8"/>
      <c r="L11" s="1"/>
      <c r="M11" s="1"/>
      <c r="N11" s="8"/>
      <c r="O11" s="5"/>
      <c r="P11" s="5"/>
      <c r="Q11" s="5"/>
      <c r="R11" s="1"/>
      <c r="S11" s="1"/>
      <c r="T11" s="8"/>
      <c r="U11" s="1"/>
      <c r="V11" s="1"/>
      <c r="W11" s="8"/>
      <c r="X11" s="28">
        <f t="shared" si="0"/>
        <v>50</v>
      </c>
      <c r="Y11" s="28">
        <f t="shared" si="1"/>
        <v>0</v>
      </c>
      <c r="Z11" s="10">
        <f t="shared" si="2"/>
        <v>0</v>
      </c>
      <c r="AA11" s="50"/>
      <c r="AB11" s="51"/>
      <c r="AC11" s="52"/>
      <c r="AD11" s="18"/>
      <c r="AE11" s="18"/>
      <c r="AF11" s="25"/>
    </row>
    <row r="12" spans="2:32" ht="15.75" thickBot="1" x14ac:dyDescent="0.3">
      <c r="B12" s="12" t="s">
        <v>50</v>
      </c>
      <c r="C12" s="1">
        <v>50</v>
      </c>
      <c r="D12" s="1"/>
      <c r="E12" s="8"/>
      <c r="F12" s="5"/>
      <c r="G12" s="5"/>
      <c r="H12" s="5"/>
      <c r="I12" s="1"/>
      <c r="J12" s="1"/>
      <c r="K12" s="8"/>
      <c r="L12" s="1"/>
      <c r="M12" s="1"/>
      <c r="N12" s="8"/>
      <c r="O12" s="5"/>
      <c r="P12" s="5"/>
      <c r="Q12" s="5"/>
      <c r="R12" s="1"/>
      <c r="S12" s="1"/>
      <c r="T12" s="8"/>
      <c r="U12" s="1"/>
      <c r="V12" s="1"/>
      <c r="W12" s="8"/>
      <c r="X12" s="28">
        <f t="shared" si="0"/>
        <v>50</v>
      </c>
      <c r="Y12" s="28">
        <f t="shared" si="1"/>
        <v>0</v>
      </c>
      <c r="Z12" s="10">
        <f t="shared" si="2"/>
        <v>0</v>
      </c>
      <c r="AA12" s="50"/>
      <c r="AB12" s="51"/>
      <c r="AC12" s="52"/>
      <c r="AD12" s="18"/>
      <c r="AE12" s="18"/>
      <c r="AF12" s="25"/>
    </row>
    <row r="13" spans="2:32" s="20" customFormat="1" x14ac:dyDescent="0.25">
      <c r="B13" s="13"/>
      <c r="C13" s="18"/>
      <c r="D13" s="18"/>
      <c r="E13" s="19"/>
      <c r="F13" s="18"/>
      <c r="G13" s="18"/>
      <c r="H13" s="18"/>
      <c r="I13" s="18"/>
      <c r="J13" s="18"/>
      <c r="K13" s="19"/>
      <c r="L13" s="18"/>
      <c r="M13" s="18"/>
      <c r="N13" s="19"/>
      <c r="O13" s="18"/>
      <c r="P13" s="18"/>
      <c r="Q13" s="18"/>
      <c r="R13" s="18"/>
      <c r="S13" s="18"/>
      <c r="T13" s="19"/>
      <c r="U13" s="18"/>
      <c r="V13" s="18"/>
      <c r="W13" s="19"/>
      <c r="X13" s="18"/>
      <c r="Y13" s="18"/>
      <c r="Z13" s="18"/>
      <c r="AA13" s="18"/>
      <c r="AB13" s="18"/>
      <c r="AC13" s="19"/>
      <c r="AD13" s="18"/>
      <c r="AE13" s="18"/>
      <c r="AF13" s="19"/>
    </row>
    <row r="14" spans="2:32" s="20" customFormat="1" ht="15.75" thickBot="1" x14ac:dyDescent="0.3">
      <c r="B14" s="21"/>
      <c r="C14" s="22"/>
      <c r="D14" s="22"/>
      <c r="E14" s="23"/>
      <c r="F14" s="22"/>
      <c r="G14" s="22"/>
      <c r="H14" s="22"/>
      <c r="I14" s="22"/>
      <c r="J14" s="22"/>
      <c r="K14" s="23"/>
      <c r="L14" s="22"/>
      <c r="M14" s="22"/>
      <c r="N14" s="23"/>
      <c r="O14" s="22"/>
      <c r="P14" s="22"/>
      <c r="Q14" s="22"/>
      <c r="R14" s="22"/>
      <c r="S14" s="22"/>
      <c r="T14" s="23"/>
      <c r="U14" s="22"/>
      <c r="V14" s="22"/>
      <c r="W14" s="23"/>
      <c r="X14" s="22"/>
      <c r="Y14" s="22"/>
      <c r="Z14" s="22"/>
      <c r="AA14" s="18"/>
      <c r="AB14" s="18"/>
      <c r="AC14" s="19"/>
      <c r="AD14" s="18"/>
      <c r="AE14" s="18"/>
      <c r="AF14" s="19"/>
    </row>
    <row r="15" spans="2:32" ht="15" customHeight="1" thickBot="1" x14ac:dyDescent="0.3">
      <c r="B15" s="53" t="s">
        <v>0</v>
      </c>
      <c r="C15" s="50" t="s">
        <v>28</v>
      </c>
      <c r="D15" s="51"/>
      <c r="E15" s="52"/>
      <c r="F15" s="50" t="s">
        <v>29</v>
      </c>
      <c r="G15" s="51"/>
      <c r="H15" s="52"/>
      <c r="I15" s="50" t="s">
        <v>31</v>
      </c>
      <c r="J15" s="51"/>
      <c r="K15" s="52"/>
      <c r="L15" s="50" t="s">
        <v>32</v>
      </c>
      <c r="M15" s="51"/>
      <c r="N15" s="52"/>
      <c r="O15" s="50" t="s">
        <v>22</v>
      </c>
      <c r="P15" s="51"/>
      <c r="Q15" s="52"/>
      <c r="R15" s="50" t="s">
        <v>23</v>
      </c>
      <c r="S15" s="51"/>
      <c r="T15" s="52"/>
      <c r="U15" s="50" t="s">
        <v>27</v>
      </c>
      <c r="V15" s="51"/>
      <c r="W15" s="52"/>
      <c r="X15" s="50" t="s">
        <v>2</v>
      </c>
      <c r="Y15" s="51"/>
      <c r="Z15" s="52"/>
      <c r="AA15" s="65"/>
      <c r="AB15" s="55"/>
      <c r="AC15" s="55"/>
    </row>
    <row r="16" spans="2:32" ht="101.25" thickBot="1" x14ac:dyDescent="0.3">
      <c r="B16" s="54"/>
      <c r="C16" s="36" t="s">
        <v>33</v>
      </c>
      <c r="D16" s="36" t="s">
        <v>8</v>
      </c>
      <c r="E16" s="36" t="s">
        <v>6</v>
      </c>
      <c r="F16" s="36" t="s">
        <v>34</v>
      </c>
      <c r="G16" s="36" t="s">
        <v>8</v>
      </c>
      <c r="H16" s="36" t="s">
        <v>6</v>
      </c>
      <c r="I16" s="36" t="s">
        <v>7</v>
      </c>
      <c r="J16" s="36" t="s">
        <v>8</v>
      </c>
      <c r="K16" s="36" t="s">
        <v>6</v>
      </c>
      <c r="L16" s="36" t="s">
        <v>7</v>
      </c>
      <c r="M16" s="36" t="s">
        <v>8</v>
      </c>
      <c r="N16" s="36" t="s">
        <v>6</v>
      </c>
      <c r="O16" s="36" t="s">
        <v>7</v>
      </c>
      <c r="P16" s="36" t="s">
        <v>8</v>
      </c>
      <c r="Q16" s="36" t="s">
        <v>6</v>
      </c>
      <c r="R16" s="36" t="s">
        <v>7</v>
      </c>
      <c r="S16" s="36" t="s">
        <v>8</v>
      </c>
      <c r="T16" s="36" t="s">
        <v>6</v>
      </c>
      <c r="U16" s="36" t="s">
        <v>7</v>
      </c>
      <c r="V16" s="36" t="s">
        <v>8</v>
      </c>
      <c r="W16" s="36" t="s">
        <v>6</v>
      </c>
      <c r="X16" s="36" t="s">
        <v>7</v>
      </c>
      <c r="Y16" s="36" t="s">
        <v>8</v>
      </c>
      <c r="Z16" s="36" t="s">
        <v>6</v>
      </c>
      <c r="AA16" s="29"/>
      <c r="AB16" s="30"/>
      <c r="AC16" s="30"/>
    </row>
    <row r="17" spans="2:32" s="4" customFormat="1" ht="15.75" thickBot="1" x14ac:dyDescent="0.3">
      <c r="B17" s="3" t="s">
        <v>10</v>
      </c>
      <c r="C17" s="27">
        <f>50*5</f>
        <v>250</v>
      </c>
      <c r="D17" s="28"/>
      <c r="E17" s="10">
        <f t="shared" ref="E17:E35" si="3">D17/C17</f>
        <v>0</v>
      </c>
      <c r="F17" s="27">
        <f>30*5</f>
        <v>150</v>
      </c>
      <c r="G17" s="9"/>
      <c r="H17" s="10">
        <f>G17/F17</f>
        <v>0</v>
      </c>
      <c r="I17" s="27">
        <f>50*5</f>
        <v>250</v>
      </c>
      <c r="J17" s="9"/>
      <c r="K17" s="10">
        <f t="shared" ref="K17" si="4">J17/I17</f>
        <v>0</v>
      </c>
      <c r="L17" s="27">
        <f>30*5</f>
        <v>150</v>
      </c>
      <c r="M17" s="9"/>
      <c r="N17" s="9">
        <f>M17/L17</f>
        <v>0</v>
      </c>
      <c r="O17" s="27">
        <f>40*3</f>
        <v>120</v>
      </c>
      <c r="P17" s="9"/>
      <c r="Q17" s="10">
        <f t="shared" ref="Q17" si="5">P17/O17</f>
        <v>0</v>
      </c>
      <c r="R17" s="27">
        <f>30*2</f>
        <v>60</v>
      </c>
      <c r="S17" s="9"/>
      <c r="T17" s="10">
        <f t="shared" ref="T17" si="6">S17/R17</f>
        <v>0</v>
      </c>
      <c r="U17" s="27">
        <f>40*4</f>
        <v>160</v>
      </c>
      <c r="V17" s="28"/>
      <c r="W17" s="10">
        <f>V17/U17</f>
        <v>0</v>
      </c>
      <c r="X17" s="27">
        <f>U17+R17+O17+L17+I17+F17+C17</f>
        <v>1140</v>
      </c>
      <c r="Y17" s="28">
        <f>V17+S17+P17+M17+J17+G17+D17</f>
        <v>0</v>
      </c>
      <c r="Z17" s="10">
        <f>Y17/X17</f>
        <v>0</v>
      </c>
      <c r="AA17" s="34"/>
      <c r="AB17" s="11"/>
      <c r="AC17" s="32"/>
    </row>
    <row r="18" spans="2:32" ht="15.75" thickBot="1" x14ac:dyDescent="0.3">
      <c r="B18" s="12" t="s">
        <v>46</v>
      </c>
      <c r="C18" s="5"/>
      <c r="D18" s="5"/>
      <c r="E18" s="8"/>
      <c r="F18" s="1"/>
      <c r="G18" s="1"/>
      <c r="H18" s="8"/>
      <c r="I18" s="1"/>
      <c r="J18" s="1"/>
      <c r="K18" s="8"/>
      <c r="L18" s="1"/>
      <c r="M18" s="1"/>
      <c r="N18" s="1"/>
      <c r="O18" s="1"/>
      <c r="P18" s="1"/>
      <c r="Q18" s="8"/>
      <c r="R18" s="1"/>
      <c r="S18" s="1"/>
      <c r="T18" s="8"/>
      <c r="U18" s="5"/>
      <c r="V18" s="5"/>
      <c r="W18" s="8"/>
      <c r="X18" s="5"/>
      <c r="Y18" s="5"/>
      <c r="Z18" s="8"/>
      <c r="AA18" s="35"/>
      <c r="AB18" s="18"/>
      <c r="AC18" s="25"/>
    </row>
    <row r="19" spans="2:32" ht="15.75" thickBot="1" x14ac:dyDescent="0.3">
      <c r="B19" s="12" t="s">
        <v>47</v>
      </c>
      <c r="C19" s="5"/>
      <c r="D19" s="5"/>
      <c r="E19" s="8"/>
      <c r="F19" s="1"/>
      <c r="G19" s="1"/>
      <c r="H19" s="8"/>
      <c r="I19" s="1"/>
      <c r="J19" s="1"/>
      <c r="K19" s="8"/>
      <c r="L19" s="1"/>
      <c r="M19" s="1"/>
      <c r="N19" s="1"/>
      <c r="O19" s="1"/>
      <c r="P19" s="1"/>
      <c r="Q19" s="8"/>
      <c r="R19" s="1"/>
      <c r="S19" s="1"/>
      <c r="T19" s="8"/>
      <c r="U19" s="5"/>
      <c r="V19" s="5"/>
      <c r="W19" s="8"/>
      <c r="X19" s="5"/>
      <c r="Y19" s="5"/>
      <c r="Z19" s="8"/>
      <c r="AA19" s="35"/>
      <c r="AB19" s="18"/>
      <c r="AC19" s="25"/>
    </row>
    <row r="20" spans="2:32" ht="15.75" thickBot="1" x14ac:dyDescent="0.3">
      <c r="B20" s="12" t="s">
        <v>48</v>
      </c>
      <c r="C20" s="5"/>
      <c r="D20" s="5"/>
      <c r="E20" s="8"/>
      <c r="F20" s="1"/>
      <c r="G20" s="1"/>
      <c r="H20" s="8"/>
      <c r="I20" s="1"/>
      <c r="J20" s="1"/>
      <c r="K20" s="8"/>
      <c r="L20" s="1"/>
      <c r="M20" s="1"/>
      <c r="N20" s="1"/>
      <c r="O20" s="1"/>
      <c r="P20" s="1"/>
      <c r="Q20" s="8"/>
      <c r="R20" s="1"/>
      <c r="S20" s="1"/>
      <c r="T20" s="8"/>
      <c r="U20" s="5"/>
      <c r="V20" s="5"/>
      <c r="W20" s="8"/>
      <c r="X20" s="5"/>
      <c r="Y20" s="5"/>
      <c r="Z20" s="8"/>
      <c r="AA20" s="35"/>
      <c r="AB20" s="18"/>
      <c r="AC20" s="25"/>
    </row>
    <row r="21" spans="2:32" ht="15.75" thickBot="1" x14ac:dyDescent="0.3">
      <c r="B21" s="12" t="s">
        <v>49</v>
      </c>
      <c r="C21" s="5"/>
      <c r="D21" s="5"/>
      <c r="E21" s="8"/>
      <c r="F21" s="1"/>
      <c r="G21" s="1"/>
      <c r="H21" s="8"/>
      <c r="I21" s="1"/>
      <c r="J21" s="1"/>
      <c r="K21" s="8"/>
      <c r="L21" s="1"/>
      <c r="M21" s="1"/>
      <c r="N21" s="1"/>
      <c r="O21" s="1"/>
      <c r="P21" s="1"/>
      <c r="Q21" s="8"/>
      <c r="R21" s="1"/>
      <c r="S21" s="1"/>
      <c r="T21" s="8"/>
      <c r="U21" s="5"/>
      <c r="V21" s="5"/>
      <c r="W21" s="8"/>
      <c r="X21" s="5"/>
      <c r="Y21" s="5"/>
      <c r="Z21" s="8"/>
      <c r="AA21" s="35"/>
      <c r="AB21" s="18"/>
      <c r="AC21" s="25"/>
    </row>
    <row r="22" spans="2:32" s="20" customFormat="1" x14ac:dyDescent="0.25">
      <c r="B22" s="18"/>
      <c r="C22" s="18"/>
      <c r="D22" s="18"/>
      <c r="E22" s="19"/>
      <c r="F22" s="18"/>
      <c r="G22" s="18"/>
      <c r="H22" s="19"/>
      <c r="I22" s="18"/>
      <c r="J22" s="18"/>
      <c r="K22" s="18"/>
      <c r="L22" s="18"/>
      <c r="M22" s="18"/>
      <c r="N22" s="19"/>
      <c r="O22" s="18"/>
      <c r="P22" s="18"/>
      <c r="Q22" s="18"/>
      <c r="R22" s="18"/>
      <c r="S22" s="18"/>
      <c r="T22" s="19"/>
      <c r="U22" s="18"/>
      <c r="V22" s="18"/>
      <c r="W22" s="19"/>
      <c r="X22" s="18"/>
      <c r="Y22" s="18"/>
      <c r="Z22" s="18"/>
      <c r="AA22" s="18"/>
      <c r="AB22" s="18"/>
      <c r="AC22" s="19"/>
      <c r="AD22" s="18"/>
      <c r="AE22" s="18"/>
      <c r="AF22" s="19"/>
    </row>
    <row r="23" spans="2:32" s="20" customFormat="1" ht="84.75" customHeight="1" thickBot="1" x14ac:dyDescent="0.3">
      <c r="B23" s="18"/>
      <c r="C23" s="22"/>
      <c r="D23" s="22"/>
      <c r="E23" s="23"/>
      <c r="F23" s="22"/>
      <c r="G23" s="22"/>
      <c r="H23" s="23"/>
      <c r="I23" s="22"/>
      <c r="J23" s="22"/>
      <c r="K23" s="22"/>
      <c r="L23" s="22"/>
      <c r="M23" s="22"/>
      <c r="N23" s="23"/>
      <c r="O23" s="22"/>
      <c r="P23" s="22"/>
      <c r="Q23" s="22"/>
      <c r="R23" s="22"/>
      <c r="S23" s="22"/>
      <c r="T23" s="23"/>
      <c r="U23" s="22"/>
      <c r="V23" s="22"/>
      <c r="W23" s="23"/>
      <c r="X23" s="22"/>
      <c r="Y23" s="22"/>
      <c r="Z23" s="22"/>
      <c r="AA23" s="22"/>
      <c r="AB23" s="22"/>
      <c r="AC23" s="23"/>
      <c r="AD23" s="18"/>
      <c r="AE23" s="18"/>
      <c r="AF23" s="19"/>
    </row>
    <row r="24" spans="2:32" ht="15" customHeight="1" thickBot="1" x14ac:dyDescent="0.3">
      <c r="B24" s="53" t="s">
        <v>0</v>
      </c>
      <c r="C24" s="50" t="s">
        <v>28</v>
      </c>
      <c r="D24" s="51"/>
      <c r="E24" s="52"/>
      <c r="F24" s="50" t="s">
        <v>29</v>
      </c>
      <c r="G24" s="51"/>
      <c r="H24" s="52"/>
      <c r="I24" s="50" t="s">
        <v>31</v>
      </c>
      <c r="J24" s="51"/>
      <c r="K24" s="52"/>
      <c r="L24" s="50" t="s">
        <v>32</v>
      </c>
      <c r="M24" s="51"/>
      <c r="N24" s="52"/>
      <c r="O24" s="50" t="s">
        <v>22</v>
      </c>
      <c r="P24" s="51"/>
      <c r="Q24" s="52"/>
      <c r="R24" s="50" t="s">
        <v>23</v>
      </c>
      <c r="S24" s="51"/>
      <c r="T24" s="52"/>
      <c r="U24" s="50" t="s">
        <v>27</v>
      </c>
      <c r="V24" s="51"/>
      <c r="W24" s="52"/>
      <c r="X24" s="50" t="s">
        <v>2</v>
      </c>
      <c r="Y24" s="51"/>
      <c r="Z24" s="52"/>
    </row>
    <row r="25" spans="2:32" ht="85.5" thickBot="1" x14ac:dyDescent="0.3">
      <c r="B25" s="54"/>
      <c r="C25" s="36" t="s">
        <v>7</v>
      </c>
      <c r="D25" s="36" t="s">
        <v>8</v>
      </c>
      <c r="E25" s="36" t="s">
        <v>6</v>
      </c>
      <c r="F25" s="36" t="s">
        <v>7</v>
      </c>
      <c r="G25" s="36" t="s">
        <v>8</v>
      </c>
      <c r="H25" s="36" t="s">
        <v>6</v>
      </c>
      <c r="I25" s="36" t="s">
        <v>7</v>
      </c>
      <c r="J25" s="36" t="s">
        <v>8</v>
      </c>
      <c r="K25" s="36" t="s">
        <v>6</v>
      </c>
      <c r="L25" s="36" t="s">
        <v>7</v>
      </c>
      <c r="M25" s="36" t="s">
        <v>8</v>
      </c>
      <c r="N25" s="36" t="s">
        <v>6</v>
      </c>
      <c r="O25" s="36" t="s">
        <v>7</v>
      </c>
      <c r="P25" s="36" t="s">
        <v>8</v>
      </c>
      <c r="Q25" s="36" t="s">
        <v>6</v>
      </c>
      <c r="R25" s="36" t="s">
        <v>7</v>
      </c>
      <c r="S25" s="36" t="s">
        <v>8</v>
      </c>
      <c r="T25" s="36" t="s">
        <v>6</v>
      </c>
      <c r="U25" s="36" t="s">
        <v>7</v>
      </c>
      <c r="V25" s="36" t="s">
        <v>8</v>
      </c>
      <c r="W25" s="36" t="s">
        <v>6</v>
      </c>
      <c r="X25" s="36" t="s">
        <v>7</v>
      </c>
      <c r="Y25" s="36" t="s">
        <v>8</v>
      </c>
      <c r="Z25" s="36" t="s">
        <v>6</v>
      </c>
    </row>
    <row r="26" spans="2:32" s="4" customFormat="1" ht="15.75" thickBot="1" x14ac:dyDescent="0.3">
      <c r="B26" s="3" t="s">
        <v>11</v>
      </c>
      <c r="C26" s="27">
        <f t="shared" ref="C26:C35" si="7">50*5</f>
        <v>250</v>
      </c>
      <c r="D26" s="28"/>
      <c r="E26" s="10">
        <f t="shared" si="3"/>
        <v>0</v>
      </c>
      <c r="F26" s="27">
        <f>50*5</f>
        <v>250</v>
      </c>
      <c r="G26" s="9"/>
      <c r="H26" s="10">
        <f t="shared" ref="H26:H35" si="8">G26/F26</f>
        <v>0</v>
      </c>
      <c r="I26" s="27">
        <f>50*5</f>
        <v>250</v>
      </c>
      <c r="J26" s="9"/>
      <c r="K26" s="10">
        <f>J26/I26</f>
        <v>0</v>
      </c>
      <c r="L26" s="27">
        <f>50*5</f>
        <v>250</v>
      </c>
      <c r="M26" s="9"/>
      <c r="N26" s="9">
        <f>M26/L26</f>
        <v>0</v>
      </c>
      <c r="O26" s="27">
        <f>40*3</f>
        <v>120</v>
      </c>
      <c r="P26" s="9"/>
      <c r="Q26" s="10">
        <f>P26/O26</f>
        <v>0</v>
      </c>
      <c r="R26" s="27">
        <f>30*2</f>
        <v>60</v>
      </c>
      <c r="S26" s="9"/>
      <c r="T26" s="10">
        <f>S26/R26</f>
        <v>0</v>
      </c>
      <c r="U26" s="27">
        <f>40*4</f>
        <v>160</v>
      </c>
      <c r="V26" s="28"/>
      <c r="W26" s="10">
        <f>V26/U26</f>
        <v>0</v>
      </c>
      <c r="X26" s="27">
        <f>U26+R26+O26+L26+I26+F26+C26</f>
        <v>1340</v>
      </c>
      <c r="Y26" s="27">
        <f>V26+S26+P26+M26+J26+G26+D26</f>
        <v>0</v>
      </c>
      <c r="Z26" s="10">
        <f>Y26/X26</f>
        <v>0</v>
      </c>
    </row>
    <row r="27" spans="2:32" ht="15.75" thickBot="1" x14ac:dyDescent="0.3">
      <c r="B27" s="12" t="s">
        <v>46</v>
      </c>
      <c r="C27" s="5"/>
      <c r="D27" s="5"/>
      <c r="E27" s="8"/>
      <c r="F27" s="1"/>
      <c r="G27" s="1"/>
      <c r="H27" s="8"/>
      <c r="I27" s="1"/>
      <c r="J27" s="1"/>
      <c r="K27" s="8"/>
      <c r="L27" s="1"/>
      <c r="M27" s="1"/>
      <c r="N27" s="1"/>
      <c r="O27" s="1"/>
      <c r="P27" s="1"/>
      <c r="Q27" s="8"/>
      <c r="R27" s="1"/>
      <c r="S27" s="1"/>
      <c r="T27" s="8"/>
      <c r="U27" s="5"/>
      <c r="V27" s="5"/>
      <c r="W27" s="8"/>
      <c r="X27" s="5"/>
      <c r="Y27" s="5"/>
      <c r="Z27" s="8"/>
    </row>
    <row r="28" spans="2:32" ht="15.75" thickBot="1" x14ac:dyDescent="0.3">
      <c r="B28" s="12" t="s">
        <v>47</v>
      </c>
      <c r="C28" s="5"/>
      <c r="D28" s="5"/>
      <c r="E28" s="8"/>
      <c r="F28" s="1"/>
      <c r="G28" s="1"/>
      <c r="H28" s="8"/>
      <c r="I28" s="1"/>
      <c r="J28" s="1"/>
      <c r="K28" s="8"/>
      <c r="L28" s="1"/>
      <c r="M28" s="1"/>
      <c r="N28" s="1"/>
      <c r="O28" s="1"/>
      <c r="P28" s="1"/>
      <c r="Q28" s="8"/>
      <c r="R28" s="1"/>
      <c r="S28" s="1"/>
      <c r="T28" s="8"/>
      <c r="U28" s="5"/>
      <c r="V28" s="5"/>
      <c r="W28" s="8"/>
      <c r="X28" s="5"/>
      <c r="Y28" s="5"/>
      <c r="Z28" s="8"/>
    </row>
    <row r="29" spans="2:32" ht="15.75" thickBot="1" x14ac:dyDescent="0.3">
      <c r="B29" s="12" t="s">
        <v>48</v>
      </c>
      <c r="C29" s="5"/>
      <c r="D29" s="5"/>
      <c r="E29" s="8"/>
      <c r="F29" s="1"/>
      <c r="G29" s="1"/>
      <c r="H29" s="8"/>
      <c r="I29" s="1"/>
      <c r="J29" s="1"/>
      <c r="K29" s="8"/>
      <c r="L29" s="1"/>
      <c r="M29" s="1"/>
      <c r="N29" s="1"/>
      <c r="O29" s="1"/>
      <c r="P29" s="1"/>
      <c r="Q29" s="8"/>
      <c r="R29" s="1"/>
      <c r="S29" s="1"/>
      <c r="T29" s="8"/>
      <c r="U29" s="5"/>
      <c r="V29" s="5"/>
      <c r="W29" s="8"/>
      <c r="X29" s="5"/>
      <c r="Y29" s="5"/>
      <c r="Z29" s="8"/>
    </row>
    <row r="30" spans="2:32" ht="15.75" thickBot="1" x14ac:dyDescent="0.3">
      <c r="B30" s="12" t="s">
        <v>49</v>
      </c>
      <c r="C30" s="5"/>
      <c r="D30" s="5"/>
      <c r="E30" s="8"/>
      <c r="F30" s="1"/>
      <c r="G30" s="1"/>
      <c r="H30" s="8"/>
      <c r="I30" s="1"/>
      <c r="J30" s="1"/>
      <c r="K30" s="8"/>
      <c r="L30" s="1"/>
      <c r="M30" s="1"/>
      <c r="N30" s="1"/>
      <c r="O30" s="1"/>
      <c r="P30" s="1"/>
      <c r="Q30" s="8"/>
      <c r="R30" s="1"/>
      <c r="S30" s="1"/>
      <c r="T30" s="8"/>
      <c r="U30" s="5"/>
      <c r="V30" s="5"/>
      <c r="W30" s="8"/>
      <c r="X30" s="5"/>
      <c r="Y30" s="5"/>
      <c r="Z30" s="8"/>
    </row>
    <row r="31" spans="2:32" s="20" customFormat="1" x14ac:dyDescent="0.25">
      <c r="B31" s="18"/>
      <c r="C31" s="18"/>
      <c r="D31" s="18"/>
      <c r="E31" s="19"/>
      <c r="F31" s="18"/>
      <c r="G31" s="18"/>
      <c r="H31" s="19"/>
      <c r="I31" s="18"/>
      <c r="J31" s="18"/>
      <c r="K31" s="18"/>
      <c r="L31" s="18"/>
      <c r="M31" s="18"/>
      <c r="N31" s="19"/>
      <c r="O31" s="18"/>
      <c r="P31" s="18"/>
      <c r="Q31" s="18"/>
      <c r="R31" s="18"/>
      <c r="S31" s="18"/>
      <c r="T31" s="19"/>
      <c r="U31" s="18"/>
      <c r="V31" s="18"/>
      <c r="W31" s="19"/>
      <c r="X31" s="18"/>
      <c r="Y31" s="18"/>
      <c r="Z31" s="18"/>
      <c r="AA31" s="18"/>
      <c r="AB31" s="18"/>
      <c r="AC31" s="19"/>
      <c r="AD31" s="18"/>
      <c r="AE31" s="18"/>
      <c r="AF31" s="19"/>
    </row>
    <row r="32" spans="2:32" s="20" customFormat="1" ht="15.75" thickBot="1" x14ac:dyDescent="0.3">
      <c r="B32" s="18"/>
      <c r="C32" s="22"/>
      <c r="D32" s="22"/>
      <c r="E32" s="23"/>
      <c r="F32" s="22"/>
      <c r="G32" s="22"/>
      <c r="H32" s="23"/>
      <c r="I32" s="22"/>
      <c r="J32" s="22"/>
      <c r="K32" s="22"/>
      <c r="L32" s="22"/>
      <c r="M32" s="22"/>
      <c r="N32" s="23"/>
      <c r="O32" s="22"/>
      <c r="P32" s="22"/>
      <c r="Q32" s="22"/>
      <c r="R32" s="22"/>
      <c r="S32" s="22"/>
      <c r="T32" s="23"/>
      <c r="U32" s="22"/>
      <c r="V32" s="22"/>
      <c r="W32" s="23"/>
      <c r="X32" s="22"/>
      <c r="Y32" s="22"/>
      <c r="Z32" s="22"/>
      <c r="AA32" s="22"/>
      <c r="AB32" s="22"/>
      <c r="AC32" s="23"/>
      <c r="AD32" s="18"/>
      <c r="AE32" s="18"/>
      <c r="AF32" s="19"/>
    </row>
    <row r="33" spans="2:32" ht="15" customHeight="1" thickBot="1" x14ac:dyDescent="0.3">
      <c r="B33" s="53" t="s">
        <v>0</v>
      </c>
      <c r="C33" s="50" t="s">
        <v>28</v>
      </c>
      <c r="D33" s="51"/>
      <c r="E33" s="52"/>
      <c r="F33" s="50" t="s">
        <v>29</v>
      </c>
      <c r="G33" s="51"/>
      <c r="H33" s="52"/>
      <c r="I33" s="50" t="s">
        <v>30</v>
      </c>
      <c r="J33" s="51"/>
      <c r="K33" s="52"/>
      <c r="L33" s="50" t="s">
        <v>31</v>
      </c>
      <c r="M33" s="51"/>
      <c r="N33" s="52"/>
      <c r="O33" s="50" t="s">
        <v>32</v>
      </c>
      <c r="P33" s="51"/>
      <c r="Q33" s="52"/>
      <c r="R33" s="50" t="s">
        <v>22</v>
      </c>
      <c r="S33" s="51"/>
      <c r="T33" s="52"/>
      <c r="U33" s="50" t="s">
        <v>23</v>
      </c>
      <c r="V33" s="51"/>
      <c r="W33" s="52"/>
      <c r="X33" s="50" t="s">
        <v>27</v>
      </c>
      <c r="Y33" s="51"/>
      <c r="Z33" s="52"/>
      <c r="AA33" s="50" t="s">
        <v>2</v>
      </c>
      <c r="AB33" s="51"/>
      <c r="AC33" s="52"/>
    </row>
    <row r="34" spans="2:32" ht="59.25" customHeight="1" thickBot="1" x14ac:dyDescent="0.3">
      <c r="B34" s="54"/>
      <c r="C34" s="36" t="s">
        <v>7</v>
      </c>
      <c r="D34" s="36" t="s">
        <v>8</v>
      </c>
      <c r="E34" s="36" t="s">
        <v>6</v>
      </c>
      <c r="F34" s="36" t="s">
        <v>7</v>
      </c>
      <c r="G34" s="36" t="s">
        <v>8</v>
      </c>
      <c r="H34" s="36" t="s">
        <v>6</v>
      </c>
      <c r="I34" s="36" t="s">
        <v>7</v>
      </c>
      <c r="J34" s="36" t="s">
        <v>8</v>
      </c>
      <c r="K34" s="36" t="s">
        <v>6</v>
      </c>
      <c r="L34" s="36" t="s">
        <v>7</v>
      </c>
      <c r="M34" s="36" t="s">
        <v>8</v>
      </c>
      <c r="N34" s="36" t="s">
        <v>6</v>
      </c>
      <c r="O34" s="36" t="s">
        <v>7</v>
      </c>
      <c r="P34" s="36" t="s">
        <v>8</v>
      </c>
      <c r="Q34" s="36" t="s">
        <v>6</v>
      </c>
      <c r="R34" s="36" t="s">
        <v>7</v>
      </c>
      <c r="S34" s="36" t="s">
        <v>8</v>
      </c>
      <c r="T34" s="36" t="s">
        <v>6</v>
      </c>
      <c r="U34" s="36" t="s">
        <v>7</v>
      </c>
      <c r="V34" s="36" t="s">
        <v>8</v>
      </c>
      <c r="W34" s="36" t="s">
        <v>6</v>
      </c>
      <c r="X34" s="36" t="s">
        <v>7</v>
      </c>
      <c r="Y34" s="36" t="s">
        <v>8</v>
      </c>
      <c r="Z34" s="36" t="s">
        <v>6</v>
      </c>
      <c r="AA34" s="36" t="s">
        <v>7</v>
      </c>
      <c r="AB34" s="36" t="s">
        <v>8</v>
      </c>
      <c r="AC34" s="36" t="s">
        <v>6</v>
      </c>
    </row>
    <row r="35" spans="2:32" s="4" customFormat="1" ht="15.75" thickBot="1" x14ac:dyDescent="0.3">
      <c r="B35" s="3" t="s">
        <v>12</v>
      </c>
      <c r="C35" s="27">
        <f t="shared" si="7"/>
        <v>250</v>
      </c>
      <c r="D35" s="28"/>
      <c r="E35" s="10">
        <f t="shared" si="3"/>
        <v>0</v>
      </c>
      <c r="F35" s="27">
        <f>50*5</f>
        <v>250</v>
      </c>
      <c r="G35" s="9"/>
      <c r="H35" s="10">
        <f t="shared" si="8"/>
        <v>0</v>
      </c>
      <c r="I35" s="27">
        <f>50*5</f>
        <v>250</v>
      </c>
      <c r="J35" s="28"/>
      <c r="K35" s="10">
        <f t="shared" ref="K35" si="9">J35/I35</f>
        <v>0</v>
      </c>
      <c r="L35" s="27">
        <f>50*5</f>
        <v>250</v>
      </c>
      <c r="M35" s="9"/>
      <c r="N35" s="10">
        <f t="shared" ref="N35" si="10">M35/L35</f>
        <v>0</v>
      </c>
      <c r="O35" s="27">
        <f>50*5</f>
        <v>250</v>
      </c>
      <c r="P35" s="9"/>
      <c r="Q35" s="9">
        <f t="shared" ref="Q35" si="11">P35/O35</f>
        <v>0</v>
      </c>
      <c r="R35" s="27">
        <f>40*3</f>
        <v>120</v>
      </c>
      <c r="S35" s="9"/>
      <c r="T35" s="10">
        <f t="shared" ref="T35" si="12">S35/R35</f>
        <v>0</v>
      </c>
      <c r="U35" s="27">
        <f>30*2</f>
        <v>60</v>
      </c>
      <c r="V35" s="9"/>
      <c r="W35" s="10">
        <f t="shared" ref="W35" si="13">V35/U35</f>
        <v>0</v>
      </c>
      <c r="X35" s="27">
        <f>40*4</f>
        <v>160</v>
      </c>
      <c r="Y35" s="28"/>
      <c r="Z35" s="10">
        <f>Y35/X35</f>
        <v>0</v>
      </c>
      <c r="AA35" s="27">
        <f>X35+U35+R35+O35+L35+I35+F35+C35</f>
        <v>1590</v>
      </c>
      <c r="AB35" s="27">
        <f>Y35+V35+S35+P35+M35+J35+G35+D35</f>
        <v>0</v>
      </c>
      <c r="AC35" s="10">
        <f>AB35/AA35</f>
        <v>0</v>
      </c>
    </row>
    <row r="36" spans="2:32" ht="15.75" thickBot="1" x14ac:dyDescent="0.3">
      <c r="B36" s="12" t="s">
        <v>46</v>
      </c>
      <c r="C36" s="5"/>
      <c r="D36" s="5"/>
      <c r="E36" s="8"/>
      <c r="F36" s="1"/>
      <c r="G36" s="1"/>
      <c r="H36" s="8"/>
      <c r="I36" s="5"/>
      <c r="J36" s="5"/>
      <c r="K36" s="8"/>
      <c r="L36" s="1"/>
      <c r="M36" s="1"/>
      <c r="N36" s="8"/>
      <c r="O36" s="1"/>
      <c r="P36" s="1"/>
      <c r="Q36" s="1"/>
      <c r="R36" s="1"/>
      <c r="S36" s="1"/>
      <c r="T36" s="8"/>
      <c r="U36" s="1"/>
      <c r="V36" s="1"/>
      <c r="W36" s="8"/>
      <c r="X36" s="5"/>
      <c r="Y36" s="5"/>
      <c r="Z36" s="8"/>
      <c r="AA36" s="5"/>
      <c r="AB36" s="5"/>
      <c r="AC36" s="8"/>
    </row>
    <row r="37" spans="2:32" ht="15.75" thickBot="1" x14ac:dyDescent="0.3">
      <c r="B37" s="12" t="s">
        <v>47</v>
      </c>
      <c r="C37" s="5"/>
      <c r="D37" s="5"/>
      <c r="E37" s="8"/>
      <c r="F37" s="1"/>
      <c r="G37" s="1"/>
      <c r="H37" s="8"/>
      <c r="I37" s="5"/>
      <c r="J37" s="5"/>
      <c r="K37" s="8"/>
      <c r="L37" s="1"/>
      <c r="M37" s="1"/>
      <c r="N37" s="8"/>
      <c r="O37" s="1"/>
      <c r="P37" s="1"/>
      <c r="Q37" s="1"/>
      <c r="R37" s="1"/>
      <c r="S37" s="1"/>
      <c r="T37" s="8"/>
      <c r="U37" s="1"/>
      <c r="V37" s="1"/>
      <c r="W37" s="8"/>
      <c r="X37" s="5"/>
      <c r="Y37" s="5"/>
      <c r="Z37" s="8"/>
      <c r="AA37" s="5"/>
      <c r="AB37" s="5"/>
      <c r="AC37" s="8"/>
    </row>
    <row r="38" spans="2:32" ht="15.75" thickBot="1" x14ac:dyDescent="0.3">
      <c r="B38" s="12" t="s">
        <v>48</v>
      </c>
      <c r="C38" s="5"/>
      <c r="D38" s="5"/>
      <c r="E38" s="8"/>
      <c r="F38" s="1"/>
      <c r="G38" s="1"/>
      <c r="H38" s="8"/>
      <c r="I38" s="5"/>
      <c r="J38" s="5"/>
      <c r="K38" s="8"/>
      <c r="L38" s="1"/>
      <c r="M38" s="1"/>
      <c r="N38" s="8"/>
      <c r="O38" s="1"/>
      <c r="P38" s="1"/>
      <c r="Q38" s="1"/>
      <c r="R38" s="1"/>
      <c r="S38" s="1"/>
      <c r="T38" s="8"/>
      <c r="U38" s="1"/>
      <c r="V38" s="1"/>
      <c r="W38" s="8"/>
      <c r="X38" s="5"/>
      <c r="Y38" s="5"/>
      <c r="Z38" s="8"/>
      <c r="AA38" s="5"/>
      <c r="AB38" s="5"/>
      <c r="AC38" s="8"/>
    </row>
    <row r="39" spans="2:32" ht="15.75" thickBot="1" x14ac:dyDescent="0.3">
      <c r="B39" s="12" t="s">
        <v>49</v>
      </c>
      <c r="C39" s="5"/>
      <c r="D39" s="5"/>
      <c r="E39" s="8"/>
      <c r="F39" s="1"/>
      <c r="G39" s="1"/>
      <c r="H39" s="8"/>
      <c r="I39" s="5"/>
      <c r="J39" s="5"/>
      <c r="K39" s="8"/>
      <c r="L39" s="1"/>
      <c r="M39" s="1"/>
      <c r="N39" s="8"/>
      <c r="O39" s="1"/>
      <c r="P39" s="1"/>
      <c r="Q39" s="1"/>
      <c r="R39" s="1"/>
      <c r="S39" s="1"/>
      <c r="T39" s="8"/>
      <c r="U39" s="1"/>
      <c r="V39" s="1"/>
      <c r="W39" s="8"/>
      <c r="X39" s="5"/>
      <c r="Y39" s="5"/>
      <c r="Z39" s="8"/>
      <c r="AA39" s="5"/>
      <c r="AB39" s="5"/>
      <c r="AC39" s="8"/>
    </row>
    <row r="40" spans="2:32" s="7" customFormat="1" x14ac:dyDescent="0.25">
      <c r="B40" s="6"/>
      <c r="C40" s="18"/>
      <c r="D40" s="18"/>
      <c r="E40" s="25"/>
      <c r="F40" s="6"/>
      <c r="G40" s="6"/>
      <c r="H40" s="25"/>
      <c r="I40" s="18"/>
      <c r="J40" s="18"/>
      <c r="K40" s="25"/>
      <c r="L40" s="6"/>
      <c r="M40" s="6"/>
      <c r="N40" s="25"/>
      <c r="O40" s="6"/>
      <c r="P40" s="6"/>
      <c r="Q40" s="6"/>
      <c r="R40" s="6"/>
      <c r="S40" s="6"/>
      <c r="T40" s="25"/>
      <c r="U40" s="6"/>
      <c r="V40" s="6"/>
      <c r="W40" s="25"/>
      <c r="X40" s="18"/>
      <c r="Y40" s="18"/>
      <c r="Z40" s="18"/>
      <c r="AA40" s="18"/>
      <c r="AB40" s="18"/>
      <c r="AC40" s="25"/>
      <c r="AD40" s="18"/>
      <c r="AE40" s="18"/>
      <c r="AF40" s="25"/>
    </row>
    <row r="41" spans="2:32" s="7" customFormat="1" ht="144.75" customHeight="1" thickBot="1" x14ac:dyDescent="0.3">
      <c r="B41" s="6"/>
      <c r="C41" s="22"/>
      <c r="D41" s="22"/>
      <c r="E41" s="26"/>
      <c r="F41" s="24"/>
      <c r="G41" s="24"/>
      <c r="H41" s="26"/>
      <c r="I41" s="22"/>
      <c r="J41" s="22"/>
      <c r="K41" s="26"/>
      <c r="L41" s="24"/>
      <c r="M41" s="24"/>
      <c r="N41" s="26"/>
      <c r="O41" s="24"/>
      <c r="P41" s="24"/>
      <c r="Q41" s="24"/>
      <c r="R41" s="24"/>
      <c r="S41" s="24"/>
      <c r="T41" s="26"/>
      <c r="U41" s="24"/>
      <c r="V41" s="24"/>
      <c r="W41" s="26"/>
      <c r="X41" s="22"/>
      <c r="Y41" s="22"/>
      <c r="Z41" s="22"/>
      <c r="AA41" s="22"/>
      <c r="AB41" s="22"/>
      <c r="AC41" s="26"/>
      <c r="AD41" s="18"/>
      <c r="AE41" s="18"/>
      <c r="AF41" s="25"/>
    </row>
    <row r="42" spans="2:32" ht="15" customHeight="1" thickBot="1" x14ac:dyDescent="0.3">
      <c r="B42" s="53" t="s">
        <v>0</v>
      </c>
      <c r="C42" s="50" t="s">
        <v>29</v>
      </c>
      <c r="D42" s="51"/>
      <c r="E42" s="52"/>
      <c r="F42" s="50" t="s">
        <v>30</v>
      </c>
      <c r="G42" s="51"/>
      <c r="H42" s="52"/>
      <c r="I42" s="50" t="s">
        <v>31</v>
      </c>
      <c r="J42" s="51"/>
      <c r="K42" s="52"/>
      <c r="L42" s="50" t="s">
        <v>32</v>
      </c>
      <c r="M42" s="51"/>
      <c r="N42" s="52"/>
      <c r="O42" s="50" t="s">
        <v>22</v>
      </c>
      <c r="P42" s="51"/>
      <c r="Q42" s="52"/>
      <c r="R42" s="50" t="s">
        <v>23</v>
      </c>
      <c r="S42" s="51"/>
      <c r="T42" s="52"/>
      <c r="U42" s="50" t="s">
        <v>26</v>
      </c>
      <c r="V42" s="51"/>
      <c r="W42" s="52"/>
      <c r="X42" s="50" t="s">
        <v>27</v>
      </c>
      <c r="Y42" s="51"/>
      <c r="Z42" s="52"/>
      <c r="AA42" s="50" t="s">
        <v>2</v>
      </c>
      <c r="AB42" s="51"/>
      <c r="AC42" s="52"/>
    </row>
    <row r="43" spans="2:32" ht="85.5" thickBot="1" x14ac:dyDescent="0.3">
      <c r="B43" s="54"/>
      <c r="C43" s="36" t="s">
        <v>7</v>
      </c>
      <c r="D43" s="36" t="s">
        <v>8</v>
      </c>
      <c r="E43" s="36" t="s">
        <v>6</v>
      </c>
      <c r="F43" s="36" t="s">
        <v>7</v>
      </c>
      <c r="G43" s="36" t="s">
        <v>8</v>
      </c>
      <c r="H43" s="36" t="s">
        <v>6</v>
      </c>
      <c r="I43" s="36" t="s">
        <v>7</v>
      </c>
      <c r="J43" s="36" t="s">
        <v>8</v>
      </c>
      <c r="K43" s="36" t="s">
        <v>6</v>
      </c>
      <c r="L43" s="36" t="s">
        <v>7</v>
      </c>
      <c r="M43" s="36" t="s">
        <v>8</v>
      </c>
      <c r="N43" s="36" t="s">
        <v>6</v>
      </c>
      <c r="O43" s="36" t="s">
        <v>7</v>
      </c>
      <c r="P43" s="36" t="s">
        <v>8</v>
      </c>
      <c r="Q43" s="36" t="s">
        <v>6</v>
      </c>
      <c r="R43" s="36" t="s">
        <v>7</v>
      </c>
      <c r="S43" s="36" t="s">
        <v>8</v>
      </c>
      <c r="T43" s="36" t="s">
        <v>6</v>
      </c>
      <c r="U43" s="36" t="s">
        <v>7</v>
      </c>
      <c r="V43" s="36" t="s">
        <v>8</v>
      </c>
      <c r="W43" s="36" t="s">
        <v>6</v>
      </c>
      <c r="X43" s="36" t="s">
        <v>7</v>
      </c>
      <c r="Y43" s="36" t="s">
        <v>8</v>
      </c>
      <c r="Z43" s="36" t="s">
        <v>6</v>
      </c>
      <c r="AA43" s="36" t="s">
        <v>7</v>
      </c>
      <c r="AB43" s="36" t="s">
        <v>8</v>
      </c>
      <c r="AC43" s="36" t="s">
        <v>6</v>
      </c>
    </row>
    <row r="44" spans="2:32" s="4" customFormat="1" ht="15.75" thickBot="1" x14ac:dyDescent="0.3">
      <c r="B44" s="3" t="s">
        <v>13</v>
      </c>
      <c r="C44" s="27">
        <f>50*5</f>
        <v>250</v>
      </c>
      <c r="D44" s="9"/>
      <c r="E44" s="10">
        <f>D44/C44</f>
        <v>0</v>
      </c>
      <c r="F44" s="27">
        <f>50*5</f>
        <v>250</v>
      </c>
      <c r="G44" s="9"/>
      <c r="H44" s="10">
        <f>G44/F44</f>
        <v>0</v>
      </c>
      <c r="I44" s="27">
        <f>50*5</f>
        <v>250</v>
      </c>
      <c r="J44" s="9"/>
      <c r="K44" s="10">
        <f>J44/I44</f>
        <v>0</v>
      </c>
      <c r="L44" s="27">
        <f>50*5</f>
        <v>250</v>
      </c>
      <c r="M44" s="9"/>
      <c r="N44" s="9">
        <f>M44/L44</f>
        <v>0</v>
      </c>
      <c r="O44" s="27">
        <f>40*3</f>
        <v>120</v>
      </c>
      <c r="P44" s="9"/>
      <c r="Q44" s="10">
        <f>P44/O44</f>
        <v>0</v>
      </c>
      <c r="R44" s="27">
        <f>30*2</f>
        <v>60</v>
      </c>
      <c r="S44" s="9"/>
      <c r="T44" s="10">
        <f>S44/R44</f>
        <v>0</v>
      </c>
      <c r="U44" s="27">
        <f>50*4</f>
        <v>200</v>
      </c>
      <c r="V44" s="9"/>
      <c r="W44" s="10">
        <f>V44/U44</f>
        <v>0</v>
      </c>
      <c r="X44" s="27">
        <f>40*4</f>
        <v>160</v>
      </c>
      <c r="Y44" s="9"/>
      <c r="Z44" s="10">
        <f>Y44/X44</f>
        <v>0</v>
      </c>
      <c r="AA44" s="27">
        <f>X44+U44+R44+O44+L44+I44+F44+C44</f>
        <v>1540</v>
      </c>
      <c r="AB44" s="28">
        <f>Y44+V44+S44+P44+M44+J44+G44+D44</f>
        <v>0</v>
      </c>
      <c r="AC44" s="10">
        <f>AB44/AA44</f>
        <v>0</v>
      </c>
    </row>
    <row r="45" spans="2:32" ht="15.75" thickBot="1" x14ac:dyDescent="0.3">
      <c r="B45" s="12" t="s">
        <v>46</v>
      </c>
      <c r="C45" s="1"/>
      <c r="D45" s="1"/>
      <c r="E45" s="8"/>
      <c r="F45" s="1"/>
      <c r="G45" s="1"/>
      <c r="H45" s="8"/>
      <c r="I45" s="1"/>
      <c r="J45" s="1"/>
      <c r="K45" s="8"/>
      <c r="L45" s="1"/>
      <c r="M45" s="1"/>
      <c r="N45" s="1"/>
      <c r="O45" s="1"/>
      <c r="P45" s="1"/>
      <c r="Q45" s="8"/>
      <c r="R45" s="1"/>
      <c r="S45" s="1"/>
      <c r="T45" s="8"/>
      <c r="U45" s="1"/>
      <c r="V45" s="1"/>
      <c r="W45" s="8"/>
      <c r="X45" s="1"/>
      <c r="Y45" s="1"/>
      <c r="Z45" s="8"/>
      <c r="AA45" s="5"/>
      <c r="AB45" s="5"/>
      <c r="AC45" s="8"/>
    </row>
    <row r="46" spans="2:32" ht="15.75" thickBot="1" x14ac:dyDescent="0.3">
      <c r="B46" s="12" t="s">
        <v>47</v>
      </c>
      <c r="C46" s="1"/>
      <c r="D46" s="1"/>
      <c r="E46" s="8"/>
      <c r="F46" s="1"/>
      <c r="G46" s="1"/>
      <c r="H46" s="8"/>
      <c r="I46" s="1"/>
      <c r="J46" s="1"/>
      <c r="K46" s="8"/>
      <c r="L46" s="1"/>
      <c r="M46" s="1"/>
      <c r="N46" s="1"/>
      <c r="O46" s="1"/>
      <c r="P46" s="1"/>
      <c r="Q46" s="8"/>
      <c r="R46" s="1"/>
      <c r="S46" s="1"/>
      <c r="T46" s="8"/>
      <c r="U46" s="1"/>
      <c r="V46" s="1"/>
      <c r="W46" s="8"/>
      <c r="X46" s="1"/>
      <c r="Y46" s="1"/>
      <c r="Z46" s="8"/>
      <c r="AA46" s="5"/>
      <c r="AB46" s="5"/>
      <c r="AC46" s="8"/>
    </row>
    <row r="47" spans="2:32" ht="15.75" thickBot="1" x14ac:dyDescent="0.3">
      <c r="B47" s="12" t="s">
        <v>48</v>
      </c>
      <c r="C47" s="1"/>
      <c r="D47" s="1"/>
      <c r="E47" s="8"/>
      <c r="F47" s="1"/>
      <c r="G47" s="1"/>
      <c r="H47" s="8"/>
      <c r="I47" s="1"/>
      <c r="J47" s="1"/>
      <c r="K47" s="8"/>
      <c r="L47" s="1"/>
      <c r="M47" s="1"/>
      <c r="N47" s="1"/>
      <c r="O47" s="1"/>
      <c r="P47" s="1"/>
      <c r="Q47" s="8"/>
      <c r="R47" s="1"/>
      <c r="S47" s="1"/>
      <c r="T47" s="8"/>
      <c r="U47" s="1"/>
      <c r="V47" s="1"/>
      <c r="W47" s="8"/>
      <c r="X47" s="1"/>
      <c r="Y47" s="1"/>
      <c r="Z47" s="8"/>
      <c r="AA47" s="5"/>
      <c r="AB47" s="5"/>
      <c r="AC47" s="8"/>
    </row>
    <row r="48" spans="2:32" ht="15.75" thickBot="1" x14ac:dyDescent="0.3">
      <c r="B48" s="12" t="s">
        <v>49</v>
      </c>
      <c r="C48" s="1"/>
      <c r="D48" s="1"/>
      <c r="E48" s="8"/>
      <c r="F48" s="1"/>
      <c r="G48" s="1"/>
      <c r="H48" s="8"/>
      <c r="I48" s="1"/>
      <c r="J48" s="1"/>
      <c r="K48" s="8"/>
      <c r="L48" s="1"/>
      <c r="M48" s="1"/>
      <c r="N48" s="1"/>
      <c r="O48" s="1"/>
      <c r="P48" s="1"/>
      <c r="Q48" s="8"/>
      <c r="R48" s="1"/>
      <c r="S48" s="1"/>
      <c r="T48" s="8"/>
      <c r="U48" s="1"/>
      <c r="V48" s="1"/>
      <c r="W48" s="8"/>
      <c r="X48" s="1"/>
      <c r="Y48" s="1"/>
      <c r="Z48" s="8"/>
      <c r="AA48" s="5"/>
      <c r="AB48" s="5"/>
      <c r="AC48" s="8"/>
    </row>
    <row r="49" spans="2:32" s="20" customFormat="1" x14ac:dyDescent="0.25">
      <c r="B49" s="18"/>
      <c r="C49" s="18"/>
      <c r="D49" s="18"/>
      <c r="E49" s="18"/>
      <c r="F49" s="18"/>
      <c r="G49" s="18"/>
      <c r="H49" s="19"/>
      <c r="I49" s="18"/>
      <c r="J49" s="18"/>
      <c r="K49" s="19"/>
      <c r="L49" s="18"/>
      <c r="M49" s="18"/>
      <c r="N49" s="19"/>
      <c r="O49" s="18"/>
      <c r="P49" s="18"/>
      <c r="Q49" s="18"/>
      <c r="R49" s="18"/>
      <c r="S49" s="18"/>
      <c r="T49" s="19"/>
      <c r="U49" s="18"/>
      <c r="V49" s="18"/>
      <c r="W49" s="19"/>
      <c r="X49" s="18"/>
      <c r="Y49" s="18"/>
      <c r="Z49" s="19"/>
      <c r="AA49" s="18"/>
      <c r="AB49" s="18"/>
      <c r="AC49" s="19"/>
      <c r="AD49" s="18"/>
      <c r="AE49" s="18"/>
      <c r="AF49" s="19"/>
    </row>
    <row r="50" spans="2:32" s="20" customFormat="1" ht="15.75" thickBot="1" x14ac:dyDescent="0.3">
      <c r="B50" s="18"/>
      <c r="C50" s="22"/>
      <c r="D50" s="22"/>
      <c r="E50" s="22"/>
      <c r="F50" s="22"/>
      <c r="G50" s="22"/>
      <c r="H50" s="23"/>
      <c r="I50" s="22"/>
      <c r="J50" s="22"/>
      <c r="K50" s="23"/>
      <c r="L50" s="22"/>
      <c r="M50" s="22"/>
      <c r="N50" s="23"/>
      <c r="O50" s="22"/>
      <c r="P50" s="22"/>
      <c r="Q50" s="22"/>
      <c r="R50" s="22"/>
      <c r="S50" s="22"/>
      <c r="T50" s="23"/>
      <c r="U50" s="22"/>
      <c r="V50" s="22"/>
      <c r="W50" s="23"/>
      <c r="X50" s="22"/>
      <c r="Y50" s="22"/>
      <c r="Z50" s="23"/>
      <c r="AA50" s="22"/>
      <c r="AB50" s="22"/>
      <c r="AC50" s="23"/>
      <c r="AD50" s="18"/>
      <c r="AE50" s="18"/>
      <c r="AF50" s="19"/>
    </row>
    <row r="51" spans="2:32" ht="15" customHeight="1" thickBot="1" x14ac:dyDescent="0.3">
      <c r="B51" s="2" t="s">
        <v>0</v>
      </c>
      <c r="C51" s="50" t="s">
        <v>29</v>
      </c>
      <c r="D51" s="51"/>
      <c r="E51" s="52"/>
      <c r="F51" s="50" t="s">
        <v>30</v>
      </c>
      <c r="G51" s="51"/>
      <c r="H51" s="52"/>
      <c r="I51" s="50" t="s">
        <v>31</v>
      </c>
      <c r="J51" s="51"/>
      <c r="K51" s="52"/>
      <c r="L51" s="50" t="s">
        <v>32</v>
      </c>
      <c r="M51" s="51"/>
      <c r="N51" s="52"/>
      <c r="O51" s="50" t="s">
        <v>22</v>
      </c>
      <c r="P51" s="51"/>
      <c r="Q51" s="52"/>
      <c r="R51" s="50" t="s">
        <v>23</v>
      </c>
      <c r="S51" s="51"/>
      <c r="T51" s="52"/>
      <c r="U51" s="50" t="s">
        <v>26</v>
      </c>
      <c r="V51" s="51"/>
      <c r="W51" s="52"/>
      <c r="X51" s="50" t="s">
        <v>27</v>
      </c>
      <c r="Y51" s="51"/>
      <c r="Z51" s="52"/>
      <c r="AA51" s="50" t="s">
        <v>2</v>
      </c>
      <c r="AB51" s="51"/>
      <c r="AC51" s="52"/>
    </row>
    <row r="52" spans="2:32" ht="48" thickBot="1" x14ac:dyDescent="0.3">
      <c r="B52" s="3"/>
      <c r="C52" s="36" t="s">
        <v>7</v>
      </c>
      <c r="D52" s="36" t="s">
        <v>8</v>
      </c>
      <c r="E52" s="36" t="s">
        <v>6</v>
      </c>
      <c r="F52" s="36" t="s">
        <v>7</v>
      </c>
      <c r="G52" s="36" t="s">
        <v>8</v>
      </c>
      <c r="H52" s="36" t="s">
        <v>6</v>
      </c>
      <c r="I52" s="36" t="s">
        <v>7</v>
      </c>
      <c r="J52" s="36" t="s">
        <v>8</v>
      </c>
      <c r="K52" s="36" t="s">
        <v>6</v>
      </c>
      <c r="L52" s="36" t="s">
        <v>7</v>
      </c>
      <c r="M52" s="36" t="s">
        <v>8</v>
      </c>
      <c r="N52" s="36" t="s">
        <v>6</v>
      </c>
      <c r="O52" s="36" t="s">
        <v>7</v>
      </c>
      <c r="P52" s="36" t="s">
        <v>8</v>
      </c>
      <c r="Q52" s="36" t="s">
        <v>6</v>
      </c>
      <c r="R52" s="36" t="s">
        <v>7</v>
      </c>
      <c r="S52" s="36" t="s">
        <v>8</v>
      </c>
      <c r="T52" s="36" t="s">
        <v>6</v>
      </c>
      <c r="U52" s="36" t="s">
        <v>7</v>
      </c>
      <c r="V52" s="36" t="s">
        <v>8</v>
      </c>
      <c r="W52" s="36" t="s">
        <v>6</v>
      </c>
      <c r="X52" s="36" t="s">
        <v>7</v>
      </c>
      <c r="Y52" s="36" t="s">
        <v>8</v>
      </c>
      <c r="Z52" s="36" t="s">
        <v>6</v>
      </c>
      <c r="AA52" s="36" t="s">
        <v>7</v>
      </c>
      <c r="AB52" s="36" t="s">
        <v>8</v>
      </c>
      <c r="AC52" s="36" t="s">
        <v>6</v>
      </c>
    </row>
    <row r="53" spans="2:32" s="4" customFormat="1" ht="15.75" thickBot="1" x14ac:dyDescent="0.3">
      <c r="B53" s="3" t="s">
        <v>4</v>
      </c>
      <c r="C53" s="27">
        <f>60*5</f>
        <v>300</v>
      </c>
      <c r="D53" s="9"/>
      <c r="E53" s="10">
        <f>D53/C53</f>
        <v>0</v>
      </c>
      <c r="F53" s="27">
        <f>60*5</f>
        <v>300</v>
      </c>
      <c r="G53" s="9"/>
      <c r="H53" s="10">
        <f>G53/F53</f>
        <v>0</v>
      </c>
      <c r="I53" s="27">
        <f>60*5</f>
        <v>300</v>
      </c>
      <c r="J53" s="9"/>
      <c r="K53" s="10">
        <f>J53/I53</f>
        <v>0</v>
      </c>
      <c r="L53" s="27">
        <f>60*5</f>
        <v>300</v>
      </c>
      <c r="M53" s="9"/>
      <c r="N53" s="9">
        <f>M53/L53</f>
        <v>0</v>
      </c>
      <c r="O53" s="27">
        <f>60*3</f>
        <v>180</v>
      </c>
      <c r="P53" s="9"/>
      <c r="Q53" s="10">
        <f>P53/O53</f>
        <v>0</v>
      </c>
      <c r="R53" s="27">
        <f>60*2</f>
        <v>120</v>
      </c>
      <c r="S53" s="9"/>
      <c r="T53" s="10">
        <f>S53/R53</f>
        <v>0</v>
      </c>
      <c r="U53" s="27">
        <f>60*4</f>
        <v>240</v>
      </c>
      <c r="V53" s="9"/>
      <c r="W53" s="10">
        <f>V53/U53</f>
        <v>0</v>
      </c>
      <c r="X53" s="27">
        <f>60*4</f>
        <v>240</v>
      </c>
      <c r="Y53" s="9"/>
      <c r="Z53" s="10">
        <f>Y53/X53</f>
        <v>0</v>
      </c>
      <c r="AA53" s="27">
        <f>X53+U53+R53+O53+L53+I53+F53+C53</f>
        <v>1980</v>
      </c>
      <c r="AB53" s="28">
        <f>Y53+V53+S53+P53+M53+J53+G53+D53</f>
        <v>0</v>
      </c>
      <c r="AC53" s="10">
        <f>AB53/AA53</f>
        <v>0</v>
      </c>
    </row>
    <row r="54" spans="2:32" ht="15.75" thickBot="1" x14ac:dyDescent="0.3">
      <c r="B54" s="12" t="s">
        <v>46</v>
      </c>
      <c r="C54" s="1"/>
      <c r="D54" s="1"/>
      <c r="E54" s="8"/>
      <c r="F54" s="1"/>
      <c r="G54" s="1"/>
      <c r="H54" s="8"/>
      <c r="I54" s="1"/>
      <c r="J54" s="1"/>
      <c r="K54" s="8"/>
      <c r="L54" s="1"/>
      <c r="M54" s="1"/>
      <c r="N54" s="1"/>
      <c r="O54" s="1"/>
      <c r="P54" s="1"/>
      <c r="Q54" s="8"/>
      <c r="R54" s="1"/>
      <c r="S54" s="1"/>
      <c r="T54" s="8"/>
      <c r="U54" s="1"/>
      <c r="V54" s="1"/>
      <c r="W54" s="8"/>
      <c r="X54" s="1"/>
      <c r="Y54" s="1"/>
      <c r="Z54" s="8"/>
      <c r="AA54" s="5"/>
      <c r="AB54" s="5"/>
      <c r="AC54" s="8"/>
    </row>
    <row r="55" spans="2:32" ht="15.75" thickBot="1" x14ac:dyDescent="0.3">
      <c r="B55" s="12" t="s">
        <v>47</v>
      </c>
      <c r="C55" s="1"/>
      <c r="D55" s="1"/>
      <c r="E55" s="8"/>
      <c r="F55" s="1"/>
      <c r="G55" s="1"/>
      <c r="H55" s="8"/>
      <c r="I55" s="1"/>
      <c r="J55" s="1"/>
      <c r="K55" s="8"/>
      <c r="L55" s="1"/>
      <c r="M55" s="1"/>
      <c r="N55" s="1"/>
      <c r="O55" s="1"/>
      <c r="P55" s="1"/>
      <c r="Q55" s="8"/>
      <c r="R55" s="1"/>
      <c r="S55" s="1"/>
      <c r="T55" s="8"/>
      <c r="U55" s="1"/>
      <c r="V55" s="1"/>
      <c r="W55" s="8"/>
      <c r="X55" s="1"/>
      <c r="Y55" s="1"/>
      <c r="Z55" s="8"/>
      <c r="AA55" s="5"/>
      <c r="AB55" s="5"/>
      <c r="AC55" s="8"/>
    </row>
    <row r="56" spans="2:32" ht="15.75" thickBot="1" x14ac:dyDescent="0.3">
      <c r="B56" s="12" t="s">
        <v>48</v>
      </c>
      <c r="C56" s="1"/>
      <c r="D56" s="1"/>
      <c r="E56" s="8"/>
      <c r="F56" s="1"/>
      <c r="G56" s="1"/>
      <c r="H56" s="8"/>
      <c r="I56" s="1"/>
      <c r="J56" s="1"/>
      <c r="K56" s="8"/>
      <c r="L56" s="1"/>
      <c r="M56" s="1"/>
      <c r="N56" s="1"/>
      <c r="O56" s="1"/>
      <c r="P56" s="1"/>
      <c r="Q56" s="8"/>
      <c r="R56" s="1"/>
      <c r="S56" s="1"/>
      <c r="T56" s="8"/>
      <c r="U56" s="1"/>
      <c r="V56" s="1"/>
      <c r="W56" s="8"/>
      <c r="X56" s="1"/>
      <c r="Y56" s="1"/>
      <c r="Z56" s="8"/>
      <c r="AA56" s="5"/>
      <c r="AB56" s="5"/>
      <c r="AC56" s="8"/>
    </row>
    <row r="57" spans="2:32" ht="15.75" thickBot="1" x14ac:dyDescent="0.3">
      <c r="B57" s="12" t="s">
        <v>49</v>
      </c>
      <c r="C57" s="1"/>
      <c r="D57" s="1"/>
      <c r="E57" s="8"/>
      <c r="F57" s="1"/>
      <c r="G57" s="1"/>
      <c r="H57" s="8"/>
      <c r="I57" s="1"/>
      <c r="J57" s="1"/>
      <c r="K57" s="8"/>
      <c r="L57" s="1"/>
      <c r="M57" s="1"/>
      <c r="N57" s="1"/>
      <c r="O57" s="1"/>
      <c r="P57" s="1"/>
      <c r="Q57" s="8"/>
      <c r="R57" s="1"/>
      <c r="S57" s="1"/>
      <c r="T57" s="8"/>
      <c r="U57" s="1"/>
      <c r="V57" s="1"/>
      <c r="W57" s="8"/>
      <c r="X57" s="1"/>
      <c r="Y57" s="1"/>
      <c r="Z57" s="8"/>
      <c r="AA57" s="5"/>
      <c r="AB57" s="5"/>
      <c r="AC57" s="8"/>
    </row>
    <row r="58" spans="2:32" ht="16.5" thickBot="1" x14ac:dyDescent="0.3">
      <c r="B58" s="33" t="s">
        <v>50</v>
      </c>
      <c r="C58" s="1"/>
      <c r="D58" s="1"/>
      <c r="E58" s="8"/>
      <c r="F58" s="1"/>
      <c r="G58" s="1"/>
      <c r="H58" s="8"/>
      <c r="I58" s="1"/>
      <c r="J58" s="1"/>
      <c r="K58" s="8"/>
      <c r="L58" s="1"/>
      <c r="M58" s="1"/>
      <c r="N58" s="1"/>
      <c r="O58" s="1"/>
      <c r="P58" s="1"/>
      <c r="Q58" s="8"/>
      <c r="R58" s="1"/>
      <c r="S58" s="1"/>
      <c r="T58" s="8"/>
      <c r="U58" s="1"/>
      <c r="V58" s="1"/>
      <c r="W58" s="8"/>
      <c r="X58" s="1"/>
      <c r="Y58" s="1"/>
      <c r="Z58" s="8"/>
      <c r="AA58" s="5"/>
      <c r="AB58" s="5"/>
      <c r="AC58" s="8"/>
    </row>
    <row r="59" spans="2:32" s="20" customFormat="1" x14ac:dyDescent="0.25">
      <c r="B59" s="18"/>
      <c r="C59" s="18"/>
      <c r="D59" s="18"/>
      <c r="E59" s="18"/>
      <c r="F59" s="18"/>
      <c r="G59" s="18"/>
      <c r="H59" s="19"/>
      <c r="I59" s="18"/>
      <c r="J59" s="18"/>
      <c r="K59" s="19"/>
      <c r="L59" s="18"/>
      <c r="M59" s="18"/>
      <c r="N59" s="19"/>
      <c r="O59" s="18"/>
      <c r="P59" s="18"/>
      <c r="Q59" s="18"/>
      <c r="R59" s="18"/>
      <c r="S59" s="18"/>
      <c r="T59" s="19"/>
      <c r="U59" s="18"/>
      <c r="V59" s="18"/>
      <c r="W59" s="19"/>
      <c r="X59" s="18"/>
      <c r="Y59" s="18"/>
      <c r="Z59" s="19"/>
      <c r="AA59" s="18"/>
      <c r="AB59" s="18"/>
      <c r="AC59" s="19"/>
      <c r="AD59" s="18"/>
      <c r="AE59" s="18"/>
      <c r="AF59" s="19"/>
    </row>
    <row r="60" spans="2:32" s="20" customFormat="1" ht="59.25" customHeight="1" thickBot="1" x14ac:dyDescent="0.3">
      <c r="B60" s="18"/>
      <c r="C60" s="22"/>
      <c r="D60" s="22"/>
      <c r="E60" s="22"/>
      <c r="F60" s="18"/>
      <c r="G60" s="18"/>
      <c r="H60" s="19"/>
      <c r="I60" s="18"/>
      <c r="J60" s="18"/>
      <c r="K60" s="19"/>
      <c r="L60" s="18"/>
      <c r="M60" s="18"/>
      <c r="N60" s="19"/>
      <c r="O60" s="18"/>
      <c r="P60" s="18"/>
      <c r="Q60" s="18"/>
      <c r="R60" s="18"/>
      <c r="S60" s="18"/>
      <c r="T60" s="19"/>
      <c r="U60" s="18"/>
      <c r="V60" s="18"/>
      <c r="W60" s="19"/>
      <c r="X60" s="18"/>
      <c r="Y60" s="18"/>
      <c r="Z60" s="19"/>
      <c r="AA60" s="18"/>
      <c r="AB60" s="18"/>
      <c r="AC60" s="19"/>
      <c r="AD60" s="18"/>
      <c r="AE60" s="18"/>
      <c r="AF60" s="19"/>
    </row>
    <row r="61" spans="2:32" ht="36.75" customHeight="1" thickBot="1" x14ac:dyDescent="0.3">
      <c r="B61" s="53" t="s">
        <v>0</v>
      </c>
      <c r="C61" s="50" t="s">
        <v>54</v>
      </c>
      <c r="D61" s="51"/>
      <c r="E61" s="52"/>
      <c r="F61" s="65"/>
      <c r="G61" s="55"/>
      <c r="H61" s="55"/>
      <c r="I61" s="66" t="s">
        <v>14</v>
      </c>
      <c r="J61" s="66"/>
      <c r="K61" s="66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5"/>
      <c r="AB61" s="55"/>
      <c r="AC61" s="55"/>
      <c r="AD61" s="55"/>
      <c r="AE61" s="55"/>
      <c r="AF61" s="55"/>
    </row>
    <row r="62" spans="2:32" ht="83.25" customHeight="1" thickBot="1" x14ac:dyDescent="0.3">
      <c r="B62" s="54"/>
      <c r="C62" s="36" t="s">
        <v>45</v>
      </c>
      <c r="D62" s="36" t="s">
        <v>8</v>
      </c>
      <c r="E62" s="36" t="s">
        <v>6</v>
      </c>
      <c r="F62" s="29"/>
      <c r="G62" s="30"/>
      <c r="H62" s="30"/>
      <c r="I62" s="67" t="s">
        <v>20</v>
      </c>
      <c r="J62" s="67"/>
      <c r="K62" s="67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</row>
    <row r="63" spans="2:32" ht="30.75" customHeight="1" thickBot="1" x14ac:dyDescent="0.3">
      <c r="B63" s="3" t="s">
        <v>5</v>
      </c>
      <c r="C63" s="5"/>
      <c r="D63" s="5"/>
      <c r="E63" s="5"/>
      <c r="F63" s="31"/>
      <c r="G63" s="6"/>
      <c r="H63" s="37"/>
      <c r="I63" s="38" t="s">
        <v>16</v>
      </c>
      <c r="J63" s="44" t="s">
        <v>15</v>
      </c>
      <c r="K63" s="45"/>
      <c r="L63" s="45"/>
      <c r="M63" s="45"/>
      <c r="N63" s="46"/>
      <c r="O63" s="6"/>
      <c r="P63" s="6"/>
      <c r="Q63" s="6"/>
      <c r="R63" s="6"/>
      <c r="S63" s="6"/>
      <c r="T63" s="25"/>
      <c r="U63" s="6"/>
      <c r="V63" s="6"/>
      <c r="W63" s="25"/>
      <c r="X63" s="6"/>
      <c r="Y63" s="6"/>
      <c r="Z63" s="6"/>
      <c r="AA63" s="6"/>
      <c r="AB63" s="6"/>
      <c r="AC63" s="25"/>
      <c r="AD63" s="18"/>
      <c r="AE63" s="18"/>
      <c r="AF63" s="25"/>
    </row>
    <row r="64" spans="2:32" ht="15.75" thickBot="1" x14ac:dyDescent="0.3">
      <c r="B64" s="12" t="s">
        <v>46</v>
      </c>
      <c r="C64" s="5"/>
      <c r="D64" s="5"/>
      <c r="E64" s="5"/>
      <c r="F64" s="31"/>
      <c r="G64" s="6"/>
      <c r="H64" s="37"/>
      <c r="I64" s="38" t="s">
        <v>17</v>
      </c>
      <c r="J64" s="44" t="s">
        <v>1</v>
      </c>
      <c r="K64" s="45"/>
      <c r="L64" s="45"/>
      <c r="M64" s="45"/>
      <c r="N64" s="46"/>
      <c r="O64" s="6"/>
      <c r="P64" s="6"/>
      <c r="Q64" s="6"/>
      <c r="R64" s="6"/>
      <c r="S64" s="6"/>
      <c r="T64" s="25"/>
      <c r="U64" s="6"/>
      <c r="V64" s="6"/>
      <c r="W64" s="25"/>
      <c r="X64" s="6"/>
      <c r="Y64" s="6"/>
      <c r="Z64" s="6"/>
      <c r="AA64" s="6"/>
      <c r="AB64" s="6"/>
      <c r="AC64" s="25"/>
      <c r="AD64" s="18"/>
      <c r="AE64" s="18"/>
      <c r="AF64" s="25"/>
    </row>
    <row r="65" spans="2:32" ht="15.75" thickBot="1" x14ac:dyDescent="0.3">
      <c r="B65" s="12" t="s">
        <v>47</v>
      </c>
      <c r="C65" s="5"/>
      <c r="D65" s="5"/>
      <c r="E65" s="5"/>
      <c r="F65" s="31"/>
      <c r="G65" s="6"/>
      <c r="H65" s="37"/>
      <c r="I65" s="38" t="s">
        <v>18</v>
      </c>
      <c r="J65" s="47" t="s">
        <v>24</v>
      </c>
      <c r="K65" s="48"/>
      <c r="L65" s="48"/>
      <c r="M65" s="48"/>
      <c r="N65" s="49"/>
      <c r="O65" s="6"/>
      <c r="P65" s="6"/>
      <c r="Q65" s="6"/>
      <c r="R65" s="6"/>
      <c r="S65" s="6"/>
      <c r="T65" s="25"/>
      <c r="U65" s="6"/>
      <c r="V65" s="6"/>
      <c r="W65" s="25"/>
      <c r="X65" s="6"/>
      <c r="Y65" s="6"/>
      <c r="Z65" s="6"/>
      <c r="AA65" s="6"/>
      <c r="AB65" s="6"/>
      <c r="AC65" s="25"/>
      <c r="AD65" s="18"/>
      <c r="AE65" s="18"/>
      <c r="AF65" s="25"/>
    </row>
    <row r="66" spans="2:32" ht="15.75" thickBot="1" x14ac:dyDescent="0.3">
      <c r="B66" s="12" t="s">
        <v>48</v>
      </c>
      <c r="C66" s="5"/>
      <c r="D66" s="5"/>
      <c r="E66" s="5"/>
      <c r="F66" s="31"/>
      <c r="G66" s="6"/>
      <c r="H66" s="37"/>
      <c r="I66" s="38" t="s">
        <v>19</v>
      </c>
      <c r="J66" s="43" t="s">
        <v>25</v>
      </c>
      <c r="K66" s="43"/>
      <c r="L66" s="43"/>
      <c r="M66" s="43"/>
      <c r="N66" s="43"/>
      <c r="O66" s="6"/>
      <c r="P66" s="6"/>
      <c r="Q66" s="6"/>
      <c r="R66" s="6"/>
      <c r="S66" s="6"/>
      <c r="T66" s="25"/>
      <c r="U66" s="6"/>
      <c r="V66" s="6"/>
      <c r="W66" s="25"/>
      <c r="X66" s="6"/>
      <c r="Y66" s="6"/>
      <c r="Z66" s="6"/>
      <c r="AA66" s="6"/>
      <c r="AB66" s="6"/>
      <c r="AC66" s="25"/>
      <c r="AD66" s="18"/>
      <c r="AE66" s="18"/>
      <c r="AF66" s="25"/>
    </row>
    <row r="67" spans="2:32" ht="15.75" thickBot="1" x14ac:dyDescent="0.3">
      <c r="B67" s="12" t="s">
        <v>49</v>
      </c>
      <c r="C67" s="5"/>
      <c r="D67" s="5"/>
      <c r="E67" s="5"/>
      <c r="F67" s="31"/>
      <c r="G67" s="6"/>
      <c r="H67" s="25"/>
      <c r="O67" s="6"/>
      <c r="P67" s="6"/>
      <c r="Q67" s="6"/>
      <c r="R67" s="6"/>
      <c r="S67" s="6"/>
      <c r="T67" s="25"/>
      <c r="U67" s="6"/>
      <c r="V67" s="6"/>
      <c r="W67" s="25"/>
      <c r="X67" s="6"/>
      <c r="Y67" s="6"/>
      <c r="Z67" s="6"/>
      <c r="AA67" s="6"/>
      <c r="AB67" s="6"/>
      <c r="AC67" s="25"/>
      <c r="AD67" s="18"/>
      <c r="AE67" s="18"/>
      <c r="AF67" s="25"/>
    </row>
    <row r="68" spans="2:32" ht="15.75" thickBot="1" x14ac:dyDescent="0.3">
      <c r="B68" s="12" t="s">
        <v>50</v>
      </c>
      <c r="C68" s="5"/>
      <c r="D68" s="5"/>
      <c r="E68" s="5"/>
      <c r="F68" s="31"/>
      <c r="G68" s="6"/>
      <c r="H68" s="42" t="s">
        <v>41</v>
      </c>
      <c r="I68" s="42"/>
      <c r="J68" s="42">
        <v>320</v>
      </c>
      <c r="K68" s="42"/>
      <c r="L68" s="42"/>
      <c r="M68" s="42"/>
      <c r="N68" s="42"/>
      <c r="O68" s="6"/>
      <c r="P68" s="6"/>
      <c r="Q68" s="6"/>
      <c r="R68" s="6"/>
      <c r="S68" s="6"/>
      <c r="T68" s="25"/>
      <c r="U68" s="6"/>
      <c r="V68" s="6"/>
      <c r="W68" s="25"/>
      <c r="X68" s="6"/>
      <c r="Y68" s="6"/>
      <c r="Z68" s="6"/>
      <c r="AA68" s="6"/>
      <c r="AB68" s="6"/>
      <c r="AC68" s="25"/>
      <c r="AD68" s="18"/>
      <c r="AE68" s="18"/>
      <c r="AF68" s="25"/>
    </row>
    <row r="69" spans="2:32" ht="15.75" thickBot="1" x14ac:dyDescent="0.3">
      <c r="B69" s="12" t="s">
        <v>51</v>
      </c>
      <c r="C69" s="5"/>
      <c r="D69" s="5"/>
      <c r="E69" s="5"/>
      <c r="F69" s="31"/>
      <c r="G69" s="6"/>
      <c r="H69" s="42" t="s">
        <v>42</v>
      </c>
      <c r="I69" s="42"/>
      <c r="J69" s="42">
        <v>160</v>
      </c>
      <c r="K69" s="42"/>
      <c r="L69" s="42"/>
      <c r="M69" s="42"/>
      <c r="N69" s="42"/>
      <c r="O69" s="6"/>
      <c r="P69" s="6"/>
      <c r="Q69" s="6"/>
      <c r="R69" s="6"/>
      <c r="S69" s="6"/>
      <c r="T69" s="25"/>
      <c r="U69" s="6"/>
      <c r="V69" s="6"/>
      <c r="W69" s="25"/>
      <c r="X69" s="6"/>
      <c r="Y69" s="6"/>
      <c r="Z69" s="6"/>
      <c r="AA69" s="6"/>
      <c r="AB69" s="6"/>
      <c r="AC69" s="25"/>
      <c r="AD69" s="18"/>
      <c r="AE69" s="18"/>
      <c r="AF69" s="25"/>
    </row>
    <row r="70" spans="2:32" s="7" customFormat="1" x14ac:dyDescent="0.25">
      <c r="B70" s="6"/>
      <c r="C70" s="6">
        <f>80*15</f>
        <v>1200</v>
      </c>
      <c r="D70" s="6"/>
      <c r="E70" s="6"/>
      <c r="F70" s="6"/>
      <c r="G70" s="6"/>
      <c r="H70" s="42" t="s">
        <v>43</v>
      </c>
      <c r="I70" s="42"/>
      <c r="J70" s="39">
        <v>160</v>
      </c>
      <c r="K70" s="40"/>
      <c r="L70" s="40"/>
      <c r="M70" s="40"/>
      <c r="N70" s="41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</row>
    <row r="71" spans="2:32" x14ac:dyDescent="0.25">
      <c r="B71" s="11"/>
      <c r="C71" s="4"/>
      <c r="D71" s="4"/>
      <c r="H71" s="42" t="s">
        <v>44</v>
      </c>
      <c r="I71" s="42"/>
      <c r="J71" s="39">
        <v>80</v>
      </c>
      <c r="K71" s="40"/>
      <c r="L71" s="40"/>
      <c r="M71" s="40"/>
      <c r="N71" s="41"/>
    </row>
    <row r="72" spans="2:32" x14ac:dyDescent="0.25">
      <c r="B72" s="13"/>
      <c r="C72" s="14"/>
      <c r="D72" s="14"/>
      <c r="H72" s="39"/>
      <c r="I72" s="41"/>
      <c r="J72" s="39">
        <f>SUM(J68:J71)</f>
        <v>720</v>
      </c>
      <c r="K72" s="40"/>
      <c r="L72" s="40"/>
      <c r="M72" s="40"/>
      <c r="N72" s="41"/>
    </row>
    <row r="73" spans="2:32" x14ac:dyDescent="0.25">
      <c r="B73" s="15"/>
      <c r="C73" s="16"/>
      <c r="D73" s="14"/>
    </row>
    <row r="74" spans="2:32" x14ac:dyDescent="0.25">
      <c r="B74" s="15"/>
      <c r="C74" s="16"/>
      <c r="D74" s="14"/>
    </row>
    <row r="75" spans="2:32" x14ac:dyDescent="0.25">
      <c r="B75" s="15"/>
      <c r="C75" s="17"/>
      <c r="D75" s="14"/>
    </row>
    <row r="76" spans="2:32" x14ac:dyDescent="0.25">
      <c r="B76" s="15"/>
      <c r="C76" s="17"/>
      <c r="D76" s="14"/>
    </row>
  </sheetData>
  <mergeCells count="92">
    <mergeCell ref="B2:AC2"/>
    <mergeCell ref="B3:AC3"/>
    <mergeCell ref="AA12:AC12"/>
    <mergeCell ref="X15:Z15"/>
    <mergeCell ref="X33:Z33"/>
    <mergeCell ref="L33:N33"/>
    <mergeCell ref="F15:H15"/>
    <mergeCell ref="B33:B34"/>
    <mergeCell ref="C33:E33"/>
    <mergeCell ref="F33:H33"/>
    <mergeCell ref="I33:K33"/>
    <mergeCell ref="B24:B25"/>
    <mergeCell ref="C24:E24"/>
    <mergeCell ref="F24:H24"/>
    <mergeCell ref="I24:K24"/>
    <mergeCell ref="C15:E15"/>
    <mergeCell ref="C51:E51"/>
    <mergeCell ref="F51:H51"/>
    <mergeCell ref="I51:K51"/>
    <mergeCell ref="L51:N51"/>
    <mergeCell ref="O51:Q51"/>
    <mergeCell ref="R51:T51"/>
    <mergeCell ref="U51:W51"/>
    <mergeCell ref="X51:Z51"/>
    <mergeCell ref="AA51:AC51"/>
    <mergeCell ref="AA33:AC33"/>
    <mergeCell ref="O42:Q42"/>
    <mergeCell ref="R42:T42"/>
    <mergeCell ref="U42:W42"/>
    <mergeCell ref="AA7:AC7"/>
    <mergeCell ref="AA8:AC8"/>
    <mergeCell ref="AA9:AC9"/>
    <mergeCell ref="AA10:AC10"/>
    <mergeCell ref="AA11:AC11"/>
    <mergeCell ref="X42:Z42"/>
    <mergeCell ref="AA42:AC42"/>
    <mergeCell ref="O33:Q33"/>
    <mergeCell ref="R33:T33"/>
    <mergeCell ref="U33:W33"/>
    <mergeCell ref="O24:Q24"/>
    <mergeCell ref="R24:T24"/>
    <mergeCell ref="U24:W24"/>
    <mergeCell ref="AD61:AF61"/>
    <mergeCell ref="O61:Q61"/>
    <mergeCell ref="R61:T61"/>
    <mergeCell ref="U61:W61"/>
    <mergeCell ref="X61:Z61"/>
    <mergeCell ref="AA61:AC61"/>
    <mergeCell ref="B61:B62"/>
    <mergeCell ref="C61:E61"/>
    <mergeCell ref="F61:H61"/>
    <mergeCell ref="I61:K61"/>
    <mergeCell ref="I62:K62"/>
    <mergeCell ref="B42:B43"/>
    <mergeCell ref="C42:E42"/>
    <mergeCell ref="F42:H42"/>
    <mergeCell ref="I42:K42"/>
    <mergeCell ref="L42:N42"/>
    <mergeCell ref="AA15:AC15"/>
    <mergeCell ref="B15:B16"/>
    <mergeCell ref="X24:Z24"/>
    <mergeCell ref="O15:Q15"/>
    <mergeCell ref="R15:T15"/>
    <mergeCell ref="U15:W15"/>
    <mergeCell ref="L24:N24"/>
    <mergeCell ref="B5:B6"/>
    <mergeCell ref="AD5:AF5"/>
    <mergeCell ref="X5:Z5"/>
    <mergeCell ref="U5:W5"/>
    <mergeCell ref="R5:T5"/>
    <mergeCell ref="O5:Q5"/>
    <mergeCell ref="L5:N5"/>
    <mergeCell ref="I5:K5"/>
    <mergeCell ref="F5:H5"/>
    <mergeCell ref="C5:E5"/>
    <mergeCell ref="AA5:AC6"/>
    <mergeCell ref="J66:N66"/>
    <mergeCell ref="J63:N63"/>
    <mergeCell ref="J64:N64"/>
    <mergeCell ref="J65:N65"/>
    <mergeCell ref="I15:K15"/>
    <mergeCell ref="L15:N15"/>
    <mergeCell ref="J72:N72"/>
    <mergeCell ref="H72:I72"/>
    <mergeCell ref="H68:I68"/>
    <mergeCell ref="H69:I69"/>
    <mergeCell ref="H70:I70"/>
    <mergeCell ref="H71:I71"/>
    <mergeCell ref="J68:N68"/>
    <mergeCell ref="J69:N69"/>
    <mergeCell ref="J70:N70"/>
    <mergeCell ref="J71:N71"/>
  </mergeCells>
  <pageMargins left="7.874015748031496E-2" right="7.874015748031496E-2" top="7.874015748031496E-2" bottom="7.874015748031496E-2" header="0.31496062992125984" footer="0.31496062992125984"/>
  <pageSetup paperSize="5" orientation="landscape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 Aspire</dc:creator>
  <cp:lastModifiedBy>Danny A. Asio</cp:lastModifiedBy>
  <cp:lastPrinted>2018-03-16T01:12:27Z</cp:lastPrinted>
  <dcterms:created xsi:type="dcterms:W3CDTF">2018-02-13T08:27:59Z</dcterms:created>
  <dcterms:modified xsi:type="dcterms:W3CDTF">2018-03-16T01:27:53Z</dcterms:modified>
</cp:coreProperties>
</file>