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pplication" sheetId="1" r:id="rId1"/>
    <sheet name="inventory" sheetId="2" r:id="rId2"/>
    <sheet name="inventory - contents" sheetId="3" r:id="rId3"/>
    <sheet name="zip code" sheetId="4" r:id="rId4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<sst xmlns="http://schemas.openxmlformats.org/spreadsheetml/2006/main" count="299" uniqueCount="161">
  <si>
    <t>Republic of the Philippines</t>
  </si>
  <si>
    <t>b)</t>
  </si>
  <si>
    <t>Location</t>
  </si>
  <si>
    <t>Block No.</t>
  </si>
  <si>
    <t>Town/City</t>
  </si>
  <si>
    <t>Street</t>
  </si>
  <si>
    <t>Province</t>
  </si>
  <si>
    <t>A sketch of the building to be insured and its premises to be drawn at the back hereof.</t>
  </si>
  <si>
    <t>(1) Fire and/or Lightning</t>
  </si>
  <si>
    <t>(5) Unauthorized Dismantling</t>
  </si>
  <si>
    <t>(6) Landslide</t>
  </si>
  <si>
    <t>(7) Others</t>
  </si>
  <si>
    <t>a)</t>
  </si>
  <si>
    <t>Total</t>
  </si>
  <si>
    <r>
      <t>Insurance will be against (</t>
    </r>
    <r>
      <rPr>
        <b/>
        <i/>
        <sz val="10"/>
        <rFont val="Arial"/>
        <family val="2"/>
      </rPr>
      <t>please check</t>
    </r>
    <r>
      <rPr>
        <b/>
        <sz val="10"/>
        <rFont val="Arial"/>
        <family val="2"/>
      </rPr>
      <t>)</t>
    </r>
  </si>
  <si>
    <t>Date</t>
  </si>
  <si>
    <t>QUANTITY</t>
  </si>
  <si>
    <t>UNIT</t>
  </si>
  <si>
    <t>UNIT VALUE</t>
  </si>
  <si>
    <t>TOTAL VALUE</t>
  </si>
  <si>
    <t>EQUIPMENT/MATERIAL</t>
  </si>
  <si>
    <t>Prepared by:</t>
  </si>
  <si>
    <t>Certified Correct:</t>
  </si>
  <si>
    <t>GOVERNMENT SERVICE INSURANCE SYSTEM</t>
  </si>
  <si>
    <t>Carmen, Cagayan de Oro City</t>
  </si>
  <si>
    <t>FIRE INSURANCE APPLICATION</t>
  </si>
  <si>
    <t>Date Prepared:</t>
  </si>
  <si>
    <t>INVENTORY OF EQUIPMENTS AND MATERIALS</t>
  </si>
  <si>
    <t>PROPERTY INSURANCE APPLICATION</t>
  </si>
  <si>
    <t>Underwriting Form No. 2004/01</t>
  </si>
  <si>
    <t>(Revised 04/2004)</t>
  </si>
  <si>
    <t>Name of Assured</t>
  </si>
  <si>
    <t>Address</t>
  </si>
  <si>
    <t xml:space="preserve">Attention: </t>
  </si>
  <si>
    <t>Gentlemen:</t>
  </si>
  <si>
    <t>a. Building</t>
  </si>
  <si>
    <t>2. Value:</t>
  </si>
  <si>
    <t>Property:</t>
  </si>
  <si>
    <t>(5) Theft and/or Robbery</t>
  </si>
  <si>
    <t>following property:</t>
  </si>
  <si>
    <t xml:space="preserve">Done this </t>
  </si>
  <si>
    <t>Authorized Signatory</t>
  </si>
  <si>
    <t>Address / Telephone No.</t>
  </si>
  <si>
    <t>Office / Designation</t>
  </si>
  <si>
    <t>It is further certified that we shall effect payment of the above-mentioned Insurance</t>
  </si>
  <si>
    <r>
      <t>policies/bills on a "</t>
    </r>
    <r>
      <rPr>
        <b/>
        <sz val="12"/>
        <rFont val="Arial"/>
        <family val="2"/>
      </rPr>
      <t>CASH and CARRY</t>
    </r>
    <r>
      <rPr>
        <sz val="12"/>
        <rFont val="Arial"/>
        <family val="2"/>
      </rPr>
      <t>" basis, or within the prescribed sixty(60) days from the</t>
    </r>
  </si>
  <si>
    <t>Inception or from the date of receipt of the bill, whichever is later. As embodied under Section 77,</t>
  </si>
  <si>
    <t>binding unless and until the premium has been paid."  Therefore, non-payment of the premium</t>
  </si>
  <si>
    <t>within the prescribed period will cause the GSIS to cancel the policy without prior notice.</t>
  </si>
  <si>
    <t>I hereby declare that the above particulars are complete and true to the best of my</t>
  </si>
  <si>
    <t xml:space="preserve">knowledge and belief, and I agree that this Property Insurance Application and Certification of </t>
  </si>
  <si>
    <t xml:space="preserve">Availability of Funds shall be the basis of a contract between me and the Government Service </t>
  </si>
  <si>
    <t xml:space="preserve">In accordance with Section 5 of Republic Act No. 656, I have the honor to apply for Insurance of the </t>
  </si>
  <si>
    <t>Insurance Code, "no policy or contract of insurance issued by an insurance company is valid and</t>
  </si>
  <si>
    <t>(2) Earthquake-Fire &amp; Shock</t>
  </si>
  <si>
    <t>(3) Typhoon</t>
  </si>
  <si>
    <t>(4) Flood</t>
  </si>
  <si>
    <t>Cagayan de Oro Branch Office</t>
  </si>
  <si>
    <t>Special Business Unit</t>
  </si>
  <si>
    <t>b. Contents (furniture, fixtures, and equipment)</t>
  </si>
  <si>
    <t>Insurance System, Insurance Group.</t>
  </si>
  <si>
    <t>INVENTORY OF PROPERTIES</t>
  </si>
  <si>
    <t>NAME OF OFFICE:</t>
  </si>
  <si>
    <t>OFFICE ADDRESS:</t>
  </si>
  <si>
    <t>Zip Code:________</t>
  </si>
  <si>
    <t>ITEM</t>
  </si>
  <si>
    <t>DESCRIPTION OF PROPERTY (Indicate whether 1-Storey /             2-Storey, 3-Storey or more)</t>
  </si>
  <si>
    <t>OCCUPANCY OF BUILDING       (Office/ School/ Hospital / Residential / Commercial)</t>
  </si>
  <si>
    <t>LOCATION OF BUILDING</t>
  </si>
  <si>
    <t>VALUE OF BUILDING       (Sound Value)</t>
  </si>
  <si>
    <t>VALUE OF CONTENTS*     (Attach Itemized Inventory per Bldg)</t>
  </si>
  <si>
    <t>Building 1</t>
  </si>
  <si>
    <t>Building 2</t>
  </si>
  <si>
    <t>Building 3</t>
  </si>
  <si>
    <t>Building 4</t>
  </si>
  <si>
    <t>Building 5</t>
  </si>
  <si>
    <t>Building 6</t>
  </si>
  <si>
    <t>Building 7</t>
  </si>
  <si>
    <t>Building 8</t>
  </si>
  <si>
    <t>Building 9</t>
  </si>
  <si>
    <t>Building 10</t>
  </si>
  <si>
    <t>TOTAL:</t>
  </si>
  <si>
    <t>Prepared By:</t>
  </si>
  <si>
    <t>Noted:</t>
  </si>
  <si>
    <t>which are kept / stowed / used in the corresponding building / property / structure</t>
  </si>
  <si>
    <t>Note: Please submit Inventory for Office Furniture, Fixtures, Equipment, Machines, Appliances, etc.</t>
  </si>
  <si>
    <t xml:space="preserve">*total amount of all Office Furniture, Fixtures, Equipment, Machines, Appliances, etc. </t>
  </si>
  <si>
    <t>JUAN DELA CRUZ ELEM SCHOOL</t>
  </si>
  <si>
    <t>POBLACION, JASAAN</t>
  </si>
  <si>
    <t>MISAMIS ORIENTAL</t>
  </si>
  <si>
    <t>2 MARCH 2018</t>
  </si>
  <si>
    <t>CITY/TOWN</t>
  </si>
  <si>
    <t>PROVINCE</t>
  </si>
  <si>
    <t>ALPHA/ NUMERIC REGION</t>
  </si>
  <si>
    <t>REGION NAME</t>
  </si>
  <si>
    <t>AREA</t>
  </si>
  <si>
    <t>MEMBERSHIP GROUP</t>
  </si>
  <si>
    <t>ZIP CODE</t>
  </si>
  <si>
    <t>Catarman</t>
  </si>
  <si>
    <t>Camiguin</t>
  </si>
  <si>
    <t>Northern Mindanao</t>
  </si>
  <si>
    <t>MINDANAO</t>
  </si>
  <si>
    <t>VISMIN</t>
  </si>
  <si>
    <t>Guinsiliban</t>
  </si>
  <si>
    <t>Mahinog</t>
  </si>
  <si>
    <t>Mambajao</t>
  </si>
  <si>
    <t>Sagay</t>
  </si>
  <si>
    <t>Cagayan de Oro City</t>
  </si>
  <si>
    <t>Misamis Oriental</t>
  </si>
  <si>
    <t>El Salvador City</t>
  </si>
  <si>
    <t>Gingoog City</t>
  </si>
  <si>
    <t>Alubijid</t>
  </si>
  <si>
    <t>Balingasag</t>
  </si>
  <si>
    <t>Balinguan</t>
  </si>
  <si>
    <t>Binuangan</t>
  </si>
  <si>
    <t>Claveria</t>
  </si>
  <si>
    <t>Gitagum</t>
  </si>
  <si>
    <t>Initao</t>
  </si>
  <si>
    <t>Jasaan</t>
  </si>
  <si>
    <t>Kinogitan</t>
  </si>
  <si>
    <t>Lagonglong</t>
  </si>
  <si>
    <t>Laguindingan</t>
  </si>
  <si>
    <t>Libertad</t>
  </si>
  <si>
    <t>Lugait</t>
  </si>
  <si>
    <t>Magsaysay</t>
  </si>
  <si>
    <t>Manticao</t>
  </si>
  <si>
    <t>Medina</t>
  </si>
  <si>
    <t>Naawan</t>
  </si>
  <si>
    <t>Opol</t>
  </si>
  <si>
    <t>Salay</t>
  </si>
  <si>
    <t>Sugbungcogon</t>
  </si>
  <si>
    <t>Tagoloan</t>
  </si>
  <si>
    <t>Talisayan</t>
  </si>
  <si>
    <t>Villanueva</t>
  </si>
  <si>
    <t>SCHOOL</t>
  </si>
  <si>
    <t>GRAND TOTAL</t>
  </si>
  <si>
    <t>TABLE</t>
  </si>
  <si>
    <t>CHAIR</t>
  </si>
  <si>
    <t>ELECTRIC FAN</t>
  </si>
  <si>
    <t>piece</t>
  </si>
  <si>
    <t>POBLACION</t>
  </si>
  <si>
    <t>JASAAN</t>
  </si>
  <si>
    <t>ü</t>
  </si>
  <si>
    <t>MISAMIS ORIENTAL 9003</t>
  </si>
  <si>
    <t>JUAN DELA CRUZ ELEM SCH / PRINCIPAL II</t>
  </si>
  <si>
    <t>POBLACION, JASAAN, MISAMIS ORIENTAL / 09051234567</t>
  </si>
  <si>
    <t>2nd</t>
  </si>
  <si>
    <t>day of</t>
  </si>
  <si>
    <t xml:space="preserve">                                  Philippines.</t>
  </si>
  <si>
    <t>20__,</t>
  </si>
  <si>
    <t>JANE E. MICABALOS</t>
  </si>
  <si>
    <t>Property Custodian</t>
  </si>
  <si>
    <t>Principal II</t>
  </si>
  <si>
    <t>MARIA LEONORA O. RIVERA</t>
  </si>
  <si>
    <t>ROY B. BAVIA</t>
  </si>
  <si>
    <t>Accountant II</t>
  </si>
  <si>
    <t>1-STOREY BAGONG LIPUNAN I (2 CLASSROOMS)</t>
  </si>
  <si>
    <t>1-STOREY DEP ED STANDARD BUILDING (1 CLASSROOM)</t>
  </si>
  <si>
    <t>Room 1 - Grade 1 Pearl</t>
  </si>
  <si>
    <t>Sub-Total</t>
  </si>
  <si>
    <t>Room 2 - Grade 2 Acacia</t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</si>
</sst>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name val="Wingdings"/>
      <family val="0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0" fillId="0" borderId="11" xfId="44" applyFont="1" applyBorder="1" applyAlignment="1">
      <alignment/>
    </xf>
    <xf numFmtId="43" fontId="0" fillId="0" borderId="11" xfId="44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11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58" fillId="0" borderId="0" xfId="62" applyFont="1" applyAlignment="1">
      <alignment horizontal="center" vertical="center" wrapText="1"/>
      <protection/>
    </xf>
    <xf numFmtId="49" fontId="58" fillId="0" borderId="0" xfId="62" applyNumberFormat="1" applyFont="1" applyAlignment="1">
      <alignment horizontal="center" vertical="center" wrapText="1"/>
      <protection/>
    </xf>
    <xf numFmtId="0" fontId="32" fillId="33" borderId="0" xfId="62" applyFont="1" applyFill="1" applyAlignment="1">
      <alignment horizontal="center" vertical="center" wrapText="1"/>
      <protection/>
    </xf>
    <xf numFmtId="0" fontId="0" fillId="0" borderId="0" xfId="60">
      <alignment/>
      <protection/>
    </xf>
    <xf numFmtId="0" fontId="59" fillId="0" borderId="0" xfId="62" applyFont="1" applyAlignment="1">
      <alignment horizontal="left"/>
      <protection/>
    </xf>
    <xf numFmtId="49" fontId="59" fillId="0" borderId="0" xfId="62" applyNumberFormat="1" applyFont="1" applyAlignment="1">
      <alignment horizontal="left"/>
      <protection/>
    </xf>
    <xf numFmtId="0" fontId="34" fillId="33" borderId="0" xfId="62" applyFont="1" applyFill="1" applyAlignment="1">
      <alignment horizontal="lef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43" fontId="0" fillId="0" borderId="11" xfId="42" applyFont="1" applyBorder="1" applyAlignment="1">
      <alignment/>
    </xf>
    <xf numFmtId="43" fontId="2" fillId="0" borderId="0" xfId="42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11" xfId="42" applyFont="1" applyBorder="1" applyAlignment="1">
      <alignment horizontal="right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57</xdr:row>
      <xdr:rowOff>133350</xdr:rowOff>
    </xdr:from>
    <xdr:to>
      <xdr:col>6</xdr:col>
      <xdr:colOff>85725</xdr:colOff>
      <xdr:row>59</xdr:row>
      <xdr:rowOff>38100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752725" y="9344025"/>
          <a:ext cx="1019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</a:t>
          </a:r>
        </a:p>
      </xdr:txBody>
    </xdr:sp>
    <xdr:clientData/>
  </xdr:twoCellAnchor>
  <xdr:twoCellAnchor>
    <xdr:from>
      <xdr:col>6</xdr:col>
      <xdr:colOff>114300</xdr:colOff>
      <xdr:row>57</xdr:row>
      <xdr:rowOff>133350</xdr:rowOff>
    </xdr:from>
    <xdr:to>
      <xdr:col>6</xdr:col>
      <xdr:colOff>466725</xdr:colOff>
      <xdr:row>59</xdr:row>
      <xdr:rowOff>38100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3800475" y="934402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6</xdr:col>
      <xdr:colOff>371475</xdr:colOff>
      <xdr:row>57</xdr:row>
      <xdr:rowOff>133350</xdr:rowOff>
    </xdr:from>
    <xdr:to>
      <xdr:col>8</xdr:col>
      <xdr:colOff>638175</xdr:colOff>
      <xdr:row>59</xdr:row>
      <xdr:rowOff>38100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57650" y="9344025"/>
          <a:ext cx="1628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Jasaan, Mis. 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</xdr:row>
      <xdr:rowOff>190500</xdr:rowOff>
    </xdr:from>
    <xdr:to>
      <xdr:col>3</xdr:col>
      <xdr:colOff>1152525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676275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G62" sqref="G62:J62"/>
    </sheetView>
  </sheetViews>
  <sheetFormatPr defaultColWidth="9.140625" defaultRowHeight="12.75"/>
  <cols>
    <col min="1" max="1" width="2.7109375" style="12" customWidth="1"/>
    <col min="2" max="2" width="9.7109375" style="12" customWidth="1"/>
    <col min="3" max="6" width="10.7109375" style="12" customWidth="1"/>
    <col min="7" max="7" width="9.7109375" style="12" customWidth="1"/>
    <col min="8" max="10" width="10.7109375" style="12" customWidth="1"/>
    <col min="11" max="16384" width="9.140625" style="12" customWidth="1"/>
  </cols>
  <sheetData>
    <row r="1" ht="12.75">
      <c r="A1" s="11" t="s">
        <v>29</v>
      </c>
    </row>
    <row r="2" ht="12.75">
      <c r="A2" s="11" t="s">
        <v>30</v>
      </c>
    </row>
    <row r="3" ht="12.75" customHeight="1"/>
    <row r="4" spans="1:10" ht="21" customHeight="1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7:10" ht="15" customHeight="1">
      <c r="G6" s="22" t="s">
        <v>31</v>
      </c>
      <c r="H6" s="46" t="s">
        <v>87</v>
      </c>
      <c r="I6" s="14"/>
      <c r="J6" s="14"/>
    </row>
    <row r="7" spans="9:10" ht="6.75" customHeight="1">
      <c r="I7" s="13"/>
      <c r="J7" s="13"/>
    </row>
    <row r="8" spans="2:10" ht="15" customHeight="1">
      <c r="B8" s="2"/>
      <c r="F8" s="13"/>
      <c r="G8" s="23" t="s">
        <v>32</v>
      </c>
      <c r="H8" s="46" t="s">
        <v>88</v>
      </c>
      <c r="I8" s="14"/>
      <c r="J8" s="14"/>
    </row>
    <row r="9" spans="2:10" ht="6.75" customHeight="1">
      <c r="B9" s="2"/>
      <c r="F9" s="13"/>
      <c r="G9" s="13"/>
      <c r="H9" s="13"/>
      <c r="I9" s="13"/>
      <c r="J9" s="13"/>
    </row>
    <row r="10" spans="6:10" ht="15" customHeight="1">
      <c r="F10" s="13"/>
      <c r="G10" s="13"/>
      <c r="H10" s="46" t="s">
        <v>143</v>
      </c>
      <c r="I10" s="14"/>
      <c r="J10" s="14"/>
    </row>
    <row r="11" spans="6:10" ht="6.75" customHeight="1">
      <c r="F11" s="13"/>
      <c r="G11" s="13"/>
      <c r="H11" s="13"/>
      <c r="I11" s="13"/>
      <c r="J11" s="13"/>
    </row>
    <row r="12" spans="2:10" ht="15" customHeight="1">
      <c r="B12" s="2"/>
      <c r="F12" s="13"/>
      <c r="G12" s="23" t="s">
        <v>15</v>
      </c>
      <c r="H12" s="47" t="s">
        <v>90</v>
      </c>
      <c r="I12" s="14"/>
      <c r="J12" s="14"/>
    </row>
    <row r="13" spans="6:8" ht="17.25" customHeight="1">
      <c r="F13" s="13"/>
      <c r="G13" s="13"/>
      <c r="H13" s="13"/>
    </row>
    <row r="14" spans="1:10" s="20" customFormat="1" ht="18.75" customHeight="1">
      <c r="A14" s="19" t="s">
        <v>23</v>
      </c>
      <c r="B14" s="19"/>
      <c r="F14" s="21"/>
      <c r="G14" s="21"/>
      <c r="H14" s="21"/>
      <c r="I14" s="21"/>
      <c r="J14" s="21"/>
    </row>
    <row r="15" spans="1:10" ht="15" customHeight="1">
      <c r="A15" s="12" t="s">
        <v>57</v>
      </c>
      <c r="F15" s="13"/>
      <c r="G15" s="13"/>
      <c r="H15" s="13"/>
      <c r="I15" s="13"/>
      <c r="J15" s="13"/>
    </row>
    <row r="16" spans="2:10" ht="12" customHeight="1">
      <c r="B16" s="2"/>
      <c r="F16" s="13"/>
      <c r="G16" s="13"/>
      <c r="H16" s="13"/>
      <c r="I16" s="13"/>
      <c r="J16" s="13"/>
    </row>
    <row r="17" spans="1:10" ht="15" customHeight="1">
      <c r="A17" s="16" t="s">
        <v>33</v>
      </c>
      <c r="B17" s="16"/>
      <c r="C17" s="17" t="s">
        <v>58</v>
      </c>
      <c r="D17" s="17"/>
      <c r="F17" s="13"/>
      <c r="G17" s="13"/>
      <c r="H17" s="13"/>
      <c r="I17" s="13"/>
      <c r="J17" s="13"/>
    </row>
    <row r="18" spans="2:10" ht="12" customHeight="1">
      <c r="B18" s="2"/>
      <c r="F18" s="13"/>
      <c r="G18" s="13"/>
      <c r="H18" s="13"/>
      <c r="I18" s="13"/>
      <c r="J18" s="13"/>
    </row>
    <row r="19" spans="1:10" ht="15" customHeight="1">
      <c r="A19" s="12" t="s">
        <v>34</v>
      </c>
      <c r="F19" s="13"/>
      <c r="G19" s="13"/>
      <c r="H19" s="13"/>
      <c r="I19" s="13"/>
      <c r="J19" s="13"/>
    </row>
    <row r="20" spans="2:10" ht="12" customHeight="1">
      <c r="B20" s="2"/>
      <c r="F20" s="13"/>
      <c r="G20" s="13"/>
      <c r="H20" s="13"/>
      <c r="I20" s="13"/>
      <c r="J20" s="13"/>
    </row>
    <row r="21" spans="3:10" ht="15" customHeight="1">
      <c r="C21" s="12" t="s">
        <v>52</v>
      </c>
      <c r="F21" s="13"/>
      <c r="G21" s="13"/>
      <c r="H21" s="13"/>
      <c r="I21" s="13"/>
      <c r="J21" s="13"/>
    </row>
    <row r="22" spans="1:10" ht="15" customHeight="1">
      <c r="A22" s="12" t="s">
        <v>39</v>
      </c>
      <c r="B22" s="2"/>
      <c r="F22" s="13"/>
      <c r="G22" s="13"/>
      <c r="H22" s="13"/>
      <c r="I22" s="13"/>
      <c r="J22" s="13"/>
    </row>
    <row r="23" ht="7.5" customHeight="1"/>
    <row r="24" spans="1:10" ht="15" customHeight="1">
      <c r="A24" s="8">
        <v>1</v>
      </c>
      <c r="B24" s="2" t="s">
        <v>37</v>
      </c>
      <c r="C24" s="12" t="s">
        <v>35</v>
      </c>
      <c r="G24" s="2" t="s">
        <v>36</v>
      </c>
      <c r="H24" s="14" t="s">
        <v>12</v>
      </c>
      <c r="I24" s="65">
        <f>+inventory!E20</f>
        <v>1050000</v>
      </c>
      <c r="J24" s="65"/>
    </row>
    <row r="25" ht="7.5" customHeight="1"/>
    <row r="26" spans="3:10" ht="15" customHeight="1">
      <c r="C26" s="12" t="s">
        <v>59</v>
      </c>
      <c r="H26" s="14" t="s">
        <v>1</v>
      </c>
      <c r="I26" s="65">
        <f>+inventory!F20</f>
        <v>47650</v>
      </c>
      <c r="J26" s="65"/>
    </row>
    <row r="27" ht="7.5" customHeight="1"/>
    <row r="28" spans="7:10" ht="15" customHeight="1">
      <c r="G28" s="2" t="s">
        <v>13</v>
      </c>
      <c r="H28" s="14"/>
      <c r="I28" s="65">
        <f>+I24+I26</f>
        <v>1097650</v>
      </c>
      <c r="J28" s="66"/>
    </row>
    <row r="29" ht="7.5" customHeight="1"/>
    <row r="30" spans="1:10" ht="15" customHeight="1">
      <c r="A30" s="8">
        <v>3</v>
      </c>
      <c r="B30" s="2" t="s">
        <v>2</v>
      </c>
      <c r="C30" s="12" t="s">
        <v>3</v>
      </c>
      <c r="D30" s="46" t="s">
        <v>140</v>
      </c>
      <c r="E30" s="14"/>
      <c r="F30" s="14"/>
      <c r="G30" s="12" t="s">
        <v>5</v>
      </c>
      <c r="H30" s="14"/>
      <c r="I30" s="14"/>
      <c r="J30" s="14"/>
    </row>
    <row r="31" ht="7.5" customHeight="1"/>
    <row r="32" spans="3:10" ht="14.25" customHeight="1">
      <c r="C32" s="12" t="s">
        <v>4</v>
      </c>
      <c r="D32" s="46" t="s">
        <v>141</v>
      </c>
      <c r="E32" s="14"/>
      <c r="F32" s="14"/>
      <c r="G32" s="12" t="s">
        <v>6</v>
      </c>
      <c r="H32" s="46" t="s">
        <v>89</v>
      </c>
      <c r="I32" s="14"/>
      <c r="J32" s="14"/>
    </row>
    <row r="33" ht="7.5" customHeight="1"/>
    <row r="34" spans="1:2" ht="14.25" customHeight="1">
      <c r="A34" s="8">
        <v>4</v>
      </c>
      <c r="B34" s="2" t="s">
        <v>7</v>
      </c>
    </row>
    <row r="35" ht="7.5" customHeight="1"/>
    <row r="36" spans="1:2" ht="15" customHeight="1">
      <c r="A36" s="8">
        <v>5</v>
      </c>
      <c r="B36" s="2" t="s">
        <v>14</v>
      </c>
    </row>
    <row r="37" ht="7.5" customHeight="1"/>
    <row r="38" spans="2:10" ht="15" customHeight="1">
      <c r="B38" s="13" t="s">
        <v>8</v>
      </c>
      <c r="C38" s="13"/>
      <c r="D38" s="13"/>
      <c r="E38" s="68" t="s">
        <v>142</v>
      </c>
      <c r="F38" s="13"/>
      <c r="G38" s="13" t="s">
        <v>38</v>
      </c>
      <c r="H38" s="13"/>
      <c r="I38" s="13"/>
      <c r="J38" s="5"/>
    </row>
    <row r="39" spans="2:10" ht="3.75" customHeight="1">
      <c r="B39" s="13"/>
      <c r="C39" s="13"/>
      <c r="D39" s="13"/>
      <c r="E39" s="67"/>
      <c r="F39" s="13"/>
      <c r="G39" s="13"/>
      <c r="H39" s="13"/>
      <c r="I39" s="13"/>
      <c r="J39" s="67"/>
    </row>
    <row r="40" spans="2:10" ht="15" customHeight="1">
      <c r="B40" s="13" t="s">
        <v>54</v>
      </c>
      <c r="C40" s="13"/>
      <c r="D40" s="13"/>
      <c r="E40" s="5"/>
      <c r="F40" s="13"/>
      <c r="G40" s="13" t="s">
        <v>9</v>
      </c>
      <c r="H40" s="13"/>
      <c r="I40" s="13"/>
      <c r="J40" s="5"/>
    </row>
    <row r="41" spans="2:10" ht="3.75" customHeight="1">
      <c r="B41" s="13"/>
      <c r="C41" s="13"/>
      <c r="D41" s="13"/>
      <c r="E41" s="67"/>
      <c r="F41" s="13"/>
      <c r="G41" s="13"/>
      <c r="H41" s="13"/>
      <c r="I41" s="13"/>
      <c r="J41" s="67"/>
    </row>
    <row r="42" spans="2:10" ht="15" customHeight="1">
      <c r="B42" s="13" t="s">
        <v>55</v>
      </c>
      <c r="C42" s="13"/>
      <c r="D42" s="13"/>
      <c r="E42" s="5"/>
      <c r="F42" s="13"/>
      <c r="G42" s="13" t="s">
        <v>10</v>
      </c>
      <c r="H42" s="13"/>
      <c r="I42" s="13"/>
      <c r="J42" s="5"/>
    </row>
    <row r="43" spans="2:10" ht="3.75" customHeight="1">
      <c r="B43" s="13"/>
      <c r="C43" s="13"/>
      <c r="D43" s="13"/>
      <c r="E43" s="67"/>
      <c r="F43" s="13"/>
      <c r="G43" s="13"/>
      <c r="H43" s="13"/>
      <c r="I43" s="13"/>
      <c r="J43" s="67"/>
    </row>
    <row r="44" spans="2:10" ht="15" customHeight="1">
      <c r="B44" s="13" t="s">
        <v>56</v>
      </c>
      <c r="C44" s="13"/>
      <c r="D44" s="13"/>
      <c r="E44" s="5"/>
      <c r="F44" s="13"/>
      <c r="G44" s="13" t="s">
        <v>11</v>
      </c>
      <c r="H44" s="13"/>
      <c r="I44" s="13"/>
      <c r="J44" s="5"/>
    </row>
    <row r="45" ht="7.5" customHeight="1"/>
    <row r="46" ht="12.75" customHeight="1"/>
    <row r="47" s="16" customFormat="1" ht="15">
      <c r="C47" s="16" t="s">
        <v>44</v>
      </c>
    </row>
    <row r="48" s="16" customFormat="1" ht="15.75">
      <c r="A48" s="16" t="s">
        <v>45</v>
      </c>
    </row>
    <row r="49" s="16" customFormat="1" ht="15">
      <c r="A49" s="16" t="s">
        <v>46</v>
      </c>
    </row>
    <row r="50" s="16" customFormat="1" ht="15">
      <c r="A50" s="16" t="s">
        <v>53</v>
      </c>
    </row>
    <row r="51" s="16" customFormat="1" ht="15">
      <c r="A51" s="16" t="s">
        <v>47</v>
      </c>
    </row>
    <row r="52" s="16" customFormat="1" ht="15">
      <c r="A52" s="16" t="s">
        <v>48</v>
      </c>
    </row>
    <row r="53" s="16" customFormat="1" ht="15"/>
    <row r="54" s="16" customFormat="1" ht="15">
      <c r="C54" s="16" t="s">
        <v>49</v>
      </c>
    </row>
    <row r="55" s="16" customFormat="1" ht="15">
      <c r="A55" s="16" t="s">
        <v>50</v>
      </c>
    </row>
    <row r="56" s="16" customFormat="1" ht="15">
      <c r="A56" s="16" t="s">
        <v>51</v>
      </c>
    </row>
    <row r="57" s="16" customFormat="1" ht="15">
      <c r="A57" s="16" t="s">
        <v>60</v>
      </c>
    </row>
    <row r="58" s="16" customFormat="1" ht="12.75" customHeight="1"/>
    <row r="59" spans="3:8" s="16" customFormat="1" ht="15" customHeight="1">
      <c r="C59" s="16" t="s">
        <v>40</v>
      </c>
      <c r="D59" s="69" t="s">
        <v>146</v>
      </c>
      <c r="E59" s="72" t="s">
        <v>147</v>
      </c>
      <c r="G59" s="16" t="s">
        <v>149</v>
      </c>
      <c r="H59" s="16" t="s">
        <v>148</v>
      </c>
    </row>
    <row r="60" s="16" customFormat="1" ht="15" customHeight="1"/>
    <row r="61" s="16" customFormat="1" ht="15" customHeight="1"/>
    <row r="62" spans="2:10" s="16" customFormat="1" ht="15" customHeight="1">
      <c r="B62" s="18"/>
      <c r="C62" s="18"/>
      <c r="D62" s="18"/>
      <c r="E62" s="18"/>
      <c r="F62" s="18"/>
      <c r="G62" s="71" t="s">
        <v>153</v>
      </c>
      <c r="H62" s="71"/>
      <c r="I62" s="71"/>
      <c r="J62" s="71"/>
    </row>
    <row r="63" spans="2:10" s="16" customFormat="1" ht="15" customHeight="1">
      <c r="B63" s="18"/>
      <c r="C63" s="18"/>
      <c r="D63" s="18"/>
      <c r="E63" s="18"/>
      <c r="F63" s="18"/>
      <c r="G63" s="41" t="s">
        <v>41</v>
      </c>
      <c r="H63" s="41"/>
      <c r="I63" s="41"/>
      <c r="J63" s="41"/>
    </row>
    <row r="64" spans="2:10" s="16" customFormat="1" ht="6" customHeight="1">
      <c r="B64" s="18"/>
      <c r="C64" s="18"/>
      <c r="D64" s="18"/>
      <c r="E64" s="18"/>
      <c r="F64" s="18"/>
      <c r="G64" s="25"/>
      <c r="H64" s="25"/>
      <c r="I64" s="25"/>
      <c r="J64" s="25"/>
    </row>
    <row r="65" spans="2:10" s="16" customFormat="1" ht="30" customHeight="1">
      <c r="B65" s="24"/>
      <c r="C65" s="24"/>
      <c r="D65" s="24"/>
      <c r="E65" s="25"/>
      <c r="F65" s="18"/>
      <c r="G65" s="70" t="s">
        <v>144</v>
      </c>
      <c r="H65" s="70"/>
      <c r="I65" s="70"/>
      <c r="J65" s="70"/>
    </row>
    <row r="66" spans="2:10" s="16" customFormat="1" ht="15" customHeight="1">
      <c r="B66" s="24"/>
      <c r="C66" s="24"/>
      <c r="D66" s="24"/>
      <c r="E66" s="25"/>
      <c r="F66" s="18"/>
      <c r="G66" s="41" t="s">
        <v>43</v>
      </c>
      <c r="H66" s="41"/>
      <c r="I66" s="41"/>
      <c r="J66" s="41"/>
    </row>
    <row r="67" spans="2:10" s="16" customFormat="1" ht="6" customHeight="1">
      <c r="B67" s="24"/>
      <c r="C67" s="24"/>
      <c r="D67" s="24"/>
      <c r="E67" s="25"/>
      <c r="F67" s="18"/>
      <c r="G67" s="25"/>
      <c r="H67" s="25"/>
      <c r="I67" s="25"/>
      <c r="J67" s="25"/>
    </row>
    <row r="68" spans="2:10" s="16" customFormat="1" ht="30" customHeight="1">
      <c r="B68" s="24"/>
      <c r="C68" s="24"/>
      <c r="D68" s="24"/>
      <c r="E68" s="25"/>
      <c r="F68" s="18"/>
      <c r="G68" s="70" t="s">
        <v>145</v>
      </c>
      <c r="H68" s="70"/>
      <c r="I68" s="70"/>
      <c r="J68" s="70"/>
    </row>
    <row r="69" spans="7:10" s="16" customFormat="1" ht="15" customHeight="1">
      <c r="G69" s="41" t="s">
        <v>42</v>
      </c>
      <c r="H69" s="41"/>
      <c r="I69" s="41"/>
      <c r="J69" s="41"/>
    </row>
    <row r="70" spans="7:10" ht="15" customHeight="1">
      <c r="G70" s="15"/>
      <c r="H70" s="15"/>
      <c r="I70" s="15"/>
      <c r="J70" s="15"/>
    </row>
    <row r="71" spans="1:2" ht="15" customHeight="1">
      <c r="A71" s="6" t="s">
        <v>85</v>
      </c>
      <c r="B71" s="6"/>
    </row>
    <row r="72" ht="15" customHeight="1">
      <c r="B72" s="6"/>
    </row>
    <row r="73" ht="15" customHeight="1"/>
    <row r="74" ht="15" customHeight="1">
      <c r="A74" s="6"/>
    </row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0">
    <mergeCell ref="G63:J63"/>
    <mergeCell ref="G66:J66"/>
    <mergeCell ref="A4:J4"/>
    <mergeCell ref="G69:J69"/>
    <mergeCell ref="I24:J24"/>
    <mergeCell ref="I26:J26"/>
    <mergeCell ref="I28:J28"/>
    <mergeCell ref="G62:J62"/>
    <mergeCell ref="G65:J65"/>
    <mergeCell ref="G68:J68"/>
  </mergeCells>
  <printOptions/>
  <pageMargins left="0.5" right="0.5" top="0.25" bottom="0.5" header="0.5" footer="0.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7.8515625" style="0" customWidth="1"/>
    <col min="2" max="2" width="31.7109375" style="0" customWidth="1"/>
    <col min="3" max="3" width="25.7109375" style="0" customWidth="1"/>
    <col min="4" max="4" width="40.7109375" style="0" customWidth="1"/>
    <col min="5" max="6" width="19.7109375" style="0" customWidth="1"/>
  </cols>
  <sheetData>
    <row r="1" spans="1:6" ht="12.75">
      <c r="A1" s="43" t="s">
        <v>61</v>
      </c>
      <c r="B1" s="43"/>
      <c r="C1" s="43"/>
      <c r="D1" s="43"/>
      <c r="E1" s="43"/>
      <c r="F1" s="43"/>
    </row>
    <row r="2" spans="1:6" ht="12.75">
      <c r="A2" s="26"/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:6" ht="15.75" customHeight="1">
      <c r="A4" s="2" t="s">
        <v>62</v>
      </c>
      <c r="B4" s="1" t="str">
        <f>+application!H6</f>
        <v>JUAN DELA CRUZ ELEM SCHOOL</v>
      </c>
      <c r="C4" s="1"/>
      <c r="E4" s="9" t="s">
        <v>26</v>
      </c>
      <c r="F4" s="73" t="str">
        <f>+application!H12</f>
        <v>2 MARCH 2018</v>
      </c>
    </row>
    <row r="5" spans="1:4" ht="15.75" customHeight="1">
      <c r="A5" s="2" t="s">
        <v>63</v>
      </c>
      <c r="B5" s="27" t="str">
        <f>+application!H8&amp;" "&amp;application!H10</f>
        <v>POBLACION, JASAAN MISAMIS ORIENTAL 9003</v>
      </c>
      <c r="C5" s="1"/>
      <c r="D5" t="s">
        <v>64</v>
      </c>
    </row>
    <row r="7" spans="1:6" ht="40.5" customHeight="1">
      <c r="A7" s="5" t="s">
        <v>65</v>
      </c>
      <c r="B7" s="28" t="s">
        <v>66</v>
      </c>
      <c r="C7" s="28" t="s">
        <v>67</v>
      </c>
      <c r="D7" s="28" t="s">
        <v>68</v>
      </c>
      <c r="E7" s="28" t="s">
        <v>69</v>
      </c>
      <c r="F7" s="28" t="s">
        <v>70</v>
      </c>
    </row>
    <row r="8" spans="1:6" ht="6" customHeight="1">
      <c r="A8" s="29"/>
      <c r="B8" s="30"/>
      <c r="C8" s="30"/>
      <c r="D8" s="30"/>
      <c r="E8" s="30"/>
      <c r="F8" s="31"/>
    </row>
    <row r="9" spans="1:6" ht="24.75" customHeight="1">
      <c r="A9" s="3" t="s">
        <v>71</v>
      </c>
      <c r="B9" s="56" t="s">
        <v>157</v>
      </c>
      <c r="C9" s="58" t="s">
        <v>134</v>
      </c>
      <c r="D9" s="56" t="str">
        <f>+$B$5</f>
        <v>POBLACION, JASAAN MISAMIS ORIENTAL 9003</v>
      </c>
      <c r="E9" s="33">
        <v>1000000</v>
      </c>
      <c r="F9" s="32">
        <f>+'inventory - contents'!F14</f>
        <v>16000</v>
      </c>
    </row>
    <row r="10" spans="1:6" ht="24.75" customHeight="1">
      <c r="A10" s="3" t="s">
        <v>72</v>
      </c>
      <c r="B10" s="56" t="s">
        <v>156</v>
      </c>
      <c r="C10" s="58" t="s">
        <v>134</v>
      </c>
      <c r="D10" s="56" t="str">
        <f>+$B$5</f>
        <v>POBLACION, JASAAN MISAMIS ORIENTAL 9003</v>
      </c>
      <c r="E10" s="33">
        <v>50000</v>
      </c>
      <c r="F10" s="32">
        <f>+'inventory - contents'!$F$27</f>
        <v>31650</v>
      </c>
    </row>
    <row r="11" spans="1:6" ht="24.75" customHeight="1">
      <c r="A11" s="3" t="s">
        <v>73</v>
      </c>
      <c r="B11" s="57"/>
      <c r="C11" s="58"/>
      <c r="D11" s="56"/>
      <c r="E11" s="33"/>
      <c r="F11" s="32"/>
    </row>
    <row r="12" spans="1:6" ht="24.75" customHeight="1">
      <c r="A12" s="3" t="s">
        <v>74</v>
      </c>
      <c r="B12" s="57"/>
      <c r="C12" s="58"/>
      <c r="D12" s="56"/>
      <c r="E12" s="33"/>
      <c r="F12" s="32"/>
    </row>
    <row r="13" spans="1:6" ht="24.75" customHeight="1">
      <c r="A13" s="3" t="s">
        <v>75</v>
      </c>
      <c r="B13" s="57"/>
      <c r="C13" s="58"/>
      <c r="D13" s="56"/>
      <c r="E13" s="33"/>
      <c r="F13" s="32"/>
    </row>
    <row r="14" spans="1:6" ht="24.75" customHeight="1">
      <c r="A14" s="3" t="s">
        <v>76</v>
      </c>
      <c r="B14" s="57"/>
      <c r="C14" s="58"/>
      <c r="D14" s="56"/>
      <c r="E14" s="33"/>
      <c r="F14" s="32"/>
    </row>
    <row r="15" spans="1:6" ht="24.75" customHeight="1">
      <c r="A15" s="3" t="s">
        <v>77</v>
      </c>
      <c r="B15" s="57"/>
      <c r="C15" s="58"/>
      <c r="D15" s="56"/>
      <c r="E15" s="33"/>
      <c r="F15" s="32"/>
    </row>
    <row r="16" spans="1:6" ht="24.75" customHeight="1">
      <c r="A16" s="3" t="s">
        <v>78</v>
      </c>
      <c r="B16" s="57"/>
      <c r="C16" s="58"/>
      <c r="D16" s="56"/>
      <c r="E16" s="33"/>
      <c r="F16" s="32"/>
    </row>
    <row r="17" spans="1:6" ht="24.75" customHeight="1">
      <c r="A17" s="3" t="s">
        <v>79</v>
      </c>
      <c r="B17" s="57"/>
      <c r="C17" s="58"/>
      <c r="D17" s="56"/>
      <c r="E17" s="33"/>
      <c r="F17" s="32"/>
    </row>
    <row r="18" spans="1:6" ht="24.75" customHeight="1">
      <c r="A18" s="3" t="s">
        <v>80</v>
      </c>
      <c r="B18" s="57"/>
      <c r="C18" s="58"/>
      <c r="D18" s="56"/>
      <c r="E18" s="33"/>
      <c r="F18" s="32"/>
    </row>
    <row r="19" s="30" customFormat="1" ht="6" customHeight="1"/>
    <row r="20" spans="1:6" ht="27" customHeight="1">
      <c r="A20" s="34" t="s">
        <v>86</v>
      </c>
      <c r="B20" s="35"/>
      <c r="C20" s="36"/>
      <c r="D20" s="37" t="s">
        <v>81</v>
      </c>
      <c r="E20" s="38">
        <f>+SUM(E9:E18)</f>
        <v>1050000</v>
      </c>
      <c r="F20" s="38">
        <f>+SUM(F9:F18)</f>
        <v>47650</v>
      </c>
    </row>
    <row r="21" spans="1:6" ht="12.75" customHeight="1">
      <c r="A21" s="40" t="s">
        <v>84</v>
      </c>
      <c r="B21" s="36"/>
      <c r="C21" s="36"/>
      <c r="D21" s="39"/>
      <c r="E21" s="39"/>
      <c r="F21" s="39"/>
    </row>
    <row r="22" spans="1:6" ht="12.75" customHeight="1">
      <c r="A22" s="30"/>
      <c r="B22" s="36"/>
      <c r="C22" s="36"/>
      <c r="D22" s="39"/>
      <c r="E22" s="39"/>
      <c r="F22" s="39"/>
    </row>
    <row r="24" spans="1:5" ht="12.75">
      <c r="A24" t="s">
        <v>82</v>
      </c>
      <c r="C24" t="s">
        <v>22</v>
      </c>
      <c r="E24" t="s">
        <v>83</v>
      </c>
    </row>
    <row r="28" spans="1:5" ht="12.75">
      <c r="A28" s="2" t="str">
        <f>+'inventory - contents'!A50:B50</f>
        <v>JANE E. MICABALOS</v>
      </c>
      <c r="C28" s="2" t="str">
        <f>+'inventory - contents'!E50</f>
        <v>ROY B. BAVIA</v>
      </c>
      <c r="E28" s="2" t="str">
        <f>+application!G62</f>
        <v>MARIA LEONORA O. RIVERA</v>
      </c>
    </row>
    <row r="29" spans="1:5" ht="12.75">
      <c r="A29" s="12" t="str">
        <f>+'inventory - contents'!A51:B51</f>
        <v>Property Custodian</v>
      </c>
      <c r="C29" s="12" t="str">
        <f>+'inventory - contents'!E51</f>
        <v>Accountant II</v>
      </c>
      <c r="E29" s="59" t="s">
        <v>152</v>
      </c>
    </row>
  </sheetData>
  <sheetProtection/>
  <mergeCells count="1">
    <mergeCell ref="A1:F1"/>
  </mergeCells>
  <printOptions/>
  <pageMargins left="0.5" right="0.5" top="0.5" bottom="0.25" header="0.5" footer="0.5"/>
  <pageSetup horizontalDpi="600" verticalDpi="600" orientation="landscape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8">
      <selection activeCell="F47" sqref="F47"/>
    </sheetView>
  </sheetViews>
  <sheetFormatPr defaultColWidth="9.140625" defaultRowHeight="19.5" customHeight="1"/>
  <cols>
    <col min="1" max="1" width="3.7109375" style="0" customWidth="1"/>
    <col min="2" max="2" width="35.7109375" style="0" customWidth="1"/>
    <col min="3" max="3" width="13.7109375" style="0" customWidth="1"/>
    <col min="4" max="4" width="9.7109375" style="0" customWidth="1"/>
    <col min="5" max="5" width="15.28125" style="0" customWidth="1"/>
    <col min="6" max="6" width="23.7109375" style="0" customWidth="1"/>
  </cols>
  <sheetData>
    <row r="1" spans="1:6" ht="13.5" customHeight="1">
      <c r="A1" s="44" t="s">
        <v>0</v>
      </c>
      <c r="B1" s="44"/>
      <c r="C1" s="44"/>
      <c r="D1" s="44"/>
      <c r="E1" s="44"/>
      <c r="F1" s="44"/>
    </row>
    <row r="2" spans="1:6" ht="19.5" customHeight="1">
      <c r="A2" s="45" t="s">
        <v>23</v>
      </c>
      <c r="B2" s="45"/>
      <c r="C2" s="45"/>
      <c r="D2" s="45"/>
      <c r="E2" s="45"/>
      <c r="F2" s="45"/>
    </row>
    <row r="3" spans="1:6" ht="13.5" customHeight="1">
      <c r="A3" s="44" t="s">
        <v>24</v>
      </c>
      <c r="B3" s="44"/>
      <c r="C3" s="44"/>
      <c r="D3" s="44"/>
      <c r="E3" s="44"/>
      <c r="F3" s="44"/>
    </row>
    <row r="4" spans="1:6" ht="18" customHeight="1">
      <c r="A4" s="7"/>
      <c r="B4" s="7"/>
      <c r="C4" s="7"/>
      <c r="D4" s="7"/>
      <c r="E4" s="7"/>
      <c r="F4" s="7"/>
    </row>
    <row r="5" spans="1:6" ht="18" customHeight="1">
      <c r="A5" s="7"/>
      <c r="B5" s="8" t="s">
        <v>25</v>
      </c>
      <c r="C5" s="7"/>
      <c r="D5" s="7"/>
      <c r="E5" s="9" t="s">
        <v>26</v>
      </c>
      <c r="F5" s="10" t="str">
        <f>+inventory!F4</f>
        <v>2 MARCH 2018</v>
      </c>
    </row>
    <row r="6" ht="19.5" customHeight="1">
      <c r="B6" s="2" t="s">
        <v>27</v>
      </c>
    </row>
    <row r="8" spans="1:6" ht="22.5" customHeight="1">
      <c r="A8" s="3"/>
      <c r="B8" s="5" t="s">
        <v>20</v>
      </c>
      <c r="C8" s="5" t="s">
        <v>16</v>
      </c>
      <c r="D8" s="5" t="s">
        <v>17</v>
      </c>
      <c r="E8" s="5" t="s">
        <v>18</v>
      </c>
      <c r="F8" s="5" t="s">
        <v>19</v>
      </c>
    </row>
    <row r="9" spans="1:6" ht="18" customHeight="1">
      <c r="A9" s="3"/>
      <c r="B9" s="76" t="str">
        <f>+inventory!B4</f>
        <v>JUAN DELA CRUZ ELEM SCHOOL</v>
      </c>
      <c r="C9" s="62"/>
      <c r="D9" s="62"/>
      <c r="E9" s="77"/>
      <c r="F9" s="60"/>
    </row>
    <row r="10" spans="1:6" ht="18" customHeight="1">
      <c r="A10" s="3"/>
      <c r="B10" s="3" t="str">
        <f>+inventory!A9&amp;" - "&amp;inventory!B9</f>
        <v>Building 1 - 1-STOREY DEP ED STANDARD BUILDING (1 CLASSROOM)</v>
      </c>
      <c r="C10" s="62"/>
      <c r="D10" s="62"/>
      <c r="E10" s="77"/>
      <c r="F10" s="60"/>
    </row>
    <row r="11" spans="1:6" ht="18" customHeight="1">
      <c r="A11" s="3"/>
      <c r="B11" s="48" t="s">
        <v>136</v>
      </c>
      <c r="C11" s="62">
        <v>1</v>
      </c>
      <c r="D11" s="63" t="s">
        <v>139</v>
      </c>
      <c r="E11" s="77">
        <v>3000</v>
      </c>
      <c r="F11" s="60">
        <f>+C11*E11</f>
        <v>3000</v>
      </c>
    </row>
    <row r="12" spans="1:6" ht="18" customHeight="1">
      <c r="A12" s="3"/>
      <c r="B12" s="48" t="s">
        <v>137</v>
      </c>
      <c r="C12" s="62">
        <v>40</v>
      </c>
      <c r="D12" s="63" t="s">
        <v>139</v>
      </c>
      <c r="E12" s="77">
        <v>250</v>
      </c>
      <c r="F12" s="60">
        <f>+C12*E12</f>
        <v>10000</v>
      </c>
    </row>
    <row r="13" spans="1:6" ht="18" customHeight="1">
      <c r="A13" s="3"/>
      <c r="B13" s="48" t="s">
        <v>138</v>
      </c>
      <c r="C13" s="62">
        <v>2</v>
      </c>
      <c r="D13" s="63" t="s">
        <v>139</v>
      </c>
      <c r="E13" s="77">
        <v>1500</v>
      </c>
      <c r="F13" s="60">
        <f>+C13*E13</f>
        <v>3000</v>
      </c>
    </row>
    <row r="14" spans="1:6" ht="18" customHeight="1">
      <c r="A14" s="3"/>
      <c r="B14" s="3"/>
      <c r="C14" s="62"/>
      <c r="D14" s="62"/>
      <c r="E14" s="64" t="str">
        <f>+inventory!A9&amp;" "&amp;"Total"</f>
        <v>Building 1 Total</v>
      </c>
      <c r="F14" s="60">
        <f>+SUM(F11:F13)</f>
        <v>16000</v>
      </c>
    </row>
    <row r="15" spans="1:6" ht="18" customHeight="1">
      <c r="A15" s="3"/>
      <c r="B15" s="3"/>
      <c r="C15" s="62"/>
      <c r="D15" s="62"/>
      <c r="E15" s="77"/>
      <c r="F15" s="60"/>
    </row>
    <row r="16" spans="1:6" ht="18" customHeight="1">
      <c r="A16" s="3"/>
      <c r="B16" s="3" t="str">
        <f>+inventory!A10&amp;" - "&amp;inventory!B10</f>
        <v>Building 2 - 1-STOREY BAGONG LIPUNAN I (2 CLASSROOMS)</v>
      </c>
      <c r="C16" s="62"/>
      <c r="D16" s="62"/>
      <c r="E16" s="77"/>
      <c r="F16" s="60"/>
    </row>
    <row r="17" spans="1:6" ht="18" customHeight="1">
      <c r="A17" s="3"/>
      <c r="B17" s="48" t="s">
        <v>158</v>
      </c>
      <c r="C17" s="62"/>
      <c r="D17" s="62"/>
      <c r="E17" s="77"/>
      <c r="F17" s="60"/>
    </row>
    <row r="18" spans="1:6" ht="18" customHeight="1">
      <c r="A18" s="3"/>
      <c r="B18" s="48" t="s">
        <v>136</v>
      </c>
      <c r="C18" s="62">
        <v>1</v>
      </c>
      <c r="D18" s="63" t="s">
        <v>139</v>
      </c>
      <c r="E18" s="77">
        <v>3000</v>
      </c>
      <c r="F18" s="60">
        <f>+C18*E18</f>
        <v>3000</v>
      </c>
    </row>
    <row r="19" spans="1:6" ht="18" customHeight="1">
      <c r="A19" s="3"/>
      <c r="B19" s="48" t="s">
        <v>137</v>
      </c>
      <c r="C19" s="62">
        <v>35</v>
      </c>
      <c r="D19" s="63" t="s">
        <v>139</v>
      </c>
      <c r="E19" s="77">
        <v>250</v>
      </c>
      <c r="F19" s="60">
        <f>+C19*E19</f>
        <v>8750</v>
      </c>
    </row>
    <row r="20" spans="1:6" ht="18" customHeight="1">
      <c r="A20" s="3"/>
      <c r="B20" s="48" t="s">
        <v>138</v>
      </c>
      <c r="C20" s="62">
        <v>2</v>
      </c>
      <c r="D20" s="63" t="s">
        <v>139</v>
      </c>
      <c r="E20" s="77">
        <v>1200</v>
      </c>
      <c r="F20" s="60">
        <f>+C20*E20</f>
        <v>2400</v>
      </c>
    </row>
    <row r="21" spans="1:6" ht="18" customHeight="1">
      <c r="A21" s="3"/>
      <c r="B21" s="3"/>
      <c r="C21" s="62"/>
      <c r="D21" s="62"/>
      <c r="E21" s="78" t="s">
        <v>159</v>
      </c>
      <c r="F21" s="60">
        <f>+SUM(F18:F20)</f>
        <v>14150</v>
      </c>
    </row>
    <row r="22" spans="1:6" ht="18" customHeight="1">
      <c r="A22" s="3"/>
      <c r="B22" s="48" t="s">
        <v>160</v>
      </c>
      <c r="C22" s="62"/>
      <c r="D22" s="62"/>
      <c r="E22" s="77"/>
      <c r="F22" s="60"/>
    </row>
    <row r="23" spans="1:6" ht="18" customHeight="1">
      <c r="A23" s="3"/>
      <c r="B23" s="48" t="s">
        <v>136</v>
      </c>
      <c r="C23" s="62">
        <v>1</v>
      </c>
      <c r="D23" s="63" t="s">
        <v>139</v>
      </c>
      <c r="E23" s="77">
        <v>3000</v>
      </c>
      <c r="F23" s="60">
        <f>+C23*E23</f>
        <v>3000</v>
      </c>
    </row>
    <row r="24" spans="1:6" ht="18" customHeight="1">
      <c r="A24" s="3"/>
      <c r="B24" s="48" t="s">
        <v>137</v>
      </c>
      <c r="C24" s="62">
        <v>40</v>
      </c>
      <c r="D24" s="63" t="s">
        <v>139</v>
      </c>
      <c r="E24" s="77">
        <v>250</v>
      </c>
      <c r="F24" s="60">
        <f>+C24*E24</f>
        <v>10000</v>
      </c>
    </row>
    <row r="25" spans="1:6" ht="18" customHeight="1">
      <c r="A25" s="3"/>
      <c r="B25" s="48" t="s">
        <v>138</v>
      </c>
      <c r="C25" s="62">
        <v>3</v>
      </c>
      <c r="D25" s="63" t="s">
        <v>139</v>
      </c>
      <c r="E25" s="77">
        <v>1500</v>
      </c>
      <c r="F25" s="60">
        <f>+C25*E25</f>
        <v>4500</v>
      </c>
    </row>
    <row r="26" spans="1:6" ht="18" customHeight="1">
      <c r="A26" s="3"/>
      <c r="B26" s="3"/>
      <c r="C26" s="62"/>
      <c r="D26" s="62"/>
      <c r="E26" s="78" t="s">
        <v>159</v>
      </c>
      <c r="F26" s="60">
        <f>+SUM(F23:F25)</f>
        <v>17500</v>
      </c>
    </row>
    <row r="27" spans="1:6" ht="18" customHeight="1">
      <c r="A27" s="3"/>
      <c r="B27" s="3"/>
      <c r="C27" s="62"/>
      <c r="D27" s="62"/>
      <c r="E27" s="64" t="str">
        <f>+inventory!A10&amp;" "&amp;"Total"</f>
        <v>Building 2 Total</v>
      </c>
      <c r="F27" s="60">
        <f>+F21+F26</f>
        <v>31650</v>
      </c>
    </row>
    <row r="28" spans="1:6" ht="18" customHeight="1">
      <c r="A28" s="3"/>
      <c r="B28" s="3"/>
      <c r="C28" s="62"/>
      <c r="D28" s="62"/>
      <c r="E28" s="77"/>
      <c r="F28" s="60"/>
    </row>
    <row r="29" spans="1:6" ht="18" customHeight="1">
      <c r="A29" s="3"/>
      <c r="B29" s="3"/>
      <c r="C29" s="62"/>
      <c r="D29" s="62"/>
      <c r="E29" s="77"/>
      <c r="F29" s="60"/>
    </row>
    <row r="30" spans="1:6" ht="18" customHeight="1">
      <c r="A30" s="3"/>
      <c r="B30" s="3"/>
      <c r="C30" s="62"/>
      <c r="D30" s="62"/>
      <c r="E30" s="77"/>
      <c r="F30" s="60"/>
    </row>
    <row r="31" spans="1:6" ht="18" customHeight="1">
      <c r="A31" s="3"/>
      <c r="B31" s="3"/>
      <c r="C31" s="62"/>
      <c r="D31" s="62"/>
      <c r="E31" s="77"/>
      <c r="F31" s="60"/>
    </row>
    <row r="32" spans="1:6" ht="18" customHeight="1">
      <c r="A32" s="3"/>
      <c r="B32" s="3"/>
      <c r="C32" s="62"/>
      <c r="D32" s="62"/>
      <c r="E32" s="77"/>
      <c r="F32" s="60"/>
    </row>
    <row r="33" spans="1:6" ht="18" customHeight="1">
      <c r="A33" s="3"/>
      <c r="B33" s="3"/>
      <c r="C33" s="62"/>
      <c r="D33" s="62"/>
      <c r="E33" s="77"/>
      <c r="F33" s="60"/>
    </row>
    <row r="34" spans="1:6" ht="18" customHeight="1">
      <c r="A34" s="3"/>
      <c r="B34" s="3"/>
      <c r="C34" s="62"/>
      <c r="D34" s="62"/>
      <c r="E34" s="77"/>
      <c r="F34" s="60"/>
    </row>
    <row r="35" spans="1:6" ht="18" customHeight="1">
      <c r="A35" s="3"/>
      <c r="B35" s="3"/>
      <c r="C35" s="62"/>
      <c r="D35" s="62"/>
      <c r="E35" s="77"/>
      <c r="F35" s="60"/>
    </row>
    <row r="36" spans="1:6" ht="18" customHeight="1">
      <c r="A36" s="3"/>
      <c r="B36" s="3"/>
      <c r="C36" s="62"/>
      <c r="D36" s="62"/>
      <c r="E36" s="77"/>
      <c r="F36" s="60"/>
    </row>
    <row r="37" spans="1:6" ht="18" customHeight="1">
      <c r="A37" s="3"/>
      <c r="B37" s="3"/>
      <c r="C37" s="62"/>
      <c r="D37" s="62"/>
      <c r="E37" s="77"/>
      <c r="F37" s="60"/>
    </row>
    <row r="38" spans="1:6" ht="18" customHeight="1">
      <c r="A38" s="3"/>
      <c r="B38" s="3"/>
      <c r="C38" s="62"/>
      <c r="D38" s="62"/>
      <c r="E38" s="77"/>
      <c r="F38" s="60"/>
    </row>
    <row r="39" spans="1:6" ht="18" customHeight="1">
      <c r="A39" s="3"/>
      <c r="B39" s="3"/>
      <c r="C39" s="62"/>
      <c r="D39" s="62"/>
      <c r="E39" s="77"/>
      <c r="F39" s="60"/>
    </row>
    <row r="40" spans="1:6" ht="18" customHeight="1">
      <c r="A40" s="3"/>
      <c r="B40" s="3"/>
      <c r="C40" s="62"/>
      <c r="D40" s="62"/>
      <c r="E40" s="77"/>
      <c r="F40" s="60"/>
    </row>
    <row r="41" spans="1:6" ht="18" customHeight="1">
      <c r="A41" s="3"/>
      <c r="B41" s="3"/>
      <c r="C41" s="62"/>
      <c r="D41" s="62"/>
      <c r="E41" s="77"/>
      <c r="F41" s="60"/>
    </row>
    <row r="42" spans="1:6" ht="18" customHeight="1">
      <c r="A42" s="3"/>
      <c r="B42" s="3"/>
      <c r="C42" s="62"/>
      <c r="D42" s="62"/>
      <c r="E42" s="77"/>
      <c r="F42" s="60"/>
    </row>
    <row r="43" spans="1:6" ht="18" customHeight="1">
      <c r="A43" s="3"/>
      <c r="B43" s="3"/>
      <c r="C43" s="62"/>
      <c r="D43" s="62"/>
      <c r="E43" s="77"/>
      <c r="F43" s="60"/>
    </row>
    <row r="44" spans="1:6" ht="18" customHeight="1">
      <c r="A44" s="3"/>
      <c r="B44" s="3"/>
      <c r="C44" s="62"/>
      <c r="D44" s="62"/>
      <c r="E44" s="77"/>
      <c r="F44" s="60"/>
    </row>
    <row r="45" spans="1:6" ht="18" customHeight="1">
      <c r="A45" s="3"/>
      <c r="B45" s="3"/>
      <c r="C45" s="62"/>
      <c r="D45" s="62"/>
      <c r="E45" s="77"/>
      <c r="F45" s="60"/>
    </row>
    <row r="46" spans="5:6" ht="19.5" customHeight="1">
      <c r="E46" s="61" t="s">
        <v>135</v>
      </c>
      <c r="F46" s="61">
        <f>+F14+F27</f>
        <v>47650</v>
      </c>
    </row>
    <row r="47" spans="1:5" ht="19.5" customHeight="1">
      <c r="A47" t="s">
        <v>21</v>
      </c>
      <c r="E47" t="s">
        <v>22</v>
      </c>
    </row>
    <row r="49" spans="1:6" ht="19.5" customHeight="1">
      <c r="A49" s="1"/>
      <c r="B49" s="1"/>
      <c r="E49" s="1"/>
      <c r="F49" s="1"/>
    </row>
    <row r="50" spans="1:6" ht="14.25" customHeight="1">
      <c r="A50" s="75" t="s">
        <v>150</v>
      </c>
      <c r="B50" s="75"/>
      <c r="C50" s="2"/>
      <c r="D50" s="2"/>
      <c r="E50" s="75" t="s">
        <v>154</v>
      </c>
      <c r="F50" s="75"/>
    </row>
    <row r="51" spans="1:6" ht="12.75">
      <c r="A51" s="74" t="s">
        <v>151</v>
      </c>
      <c r="B51" s="74"/>
      <c r="E51" s="74" t="s">
        <v>155</v>
      </c>
      <c r="F51" s="74"/>
    </row>
  </sheetData>
  <sheetProtection/>
  <mergeCells count="3">
    <mergeCell ref="A1:F1"/>
    <mergeCell ref="A2:F2"/>
    <mergeCell ref="A3:F3"/>
  </mergeCells>
  <printOptions/>
  <pageMargins left="0.25" right="0.25" top="1" bottom="1" header="0.5" footer="0.5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52" bestFit="1" customWidth="1"/>
    <col min="2" max="2" width="17.28125" style="52" bestFit="1" customWidth="1"/>
    <col min="3" max="3" width="9.00390625" style="52" bestFit="1" customWidth="1"/>
    <col min="4" max="4" width="19.28125" style="52" bestFit="1" customWidth="1"/>
    <col min="5" max="5" width="11.8515625" style="52" bestFit="1" customWidth="1"/>
    <col min="6" max="6" width="8.57421875" style="52" bestFit="1" customWidth="1"/>
    <col min="7" max="7" width="6.28125" style="52" bestFit="1" customWidth="1"/>
    <col min="8" max="16384" width="9.140625" style="52" customWidth="1"/>
  </cols>
  <sheetData>
    <row r="1" spans="1:7" ht="63">
      <c r="A1" s="49" t="s">
        <v>91</v>
      </c>
      <c r="B1" s="50" t="s">
        <v>92</v>
      </c>
      <c r="C1" s="49" t="s">
        <v>93</v>
      </c>
      <c r="D1" s="49" t="s">
        <v>94</v>
      </c>
      <c r="E1" s="49" t="s">
        <v>95</v>
      </c>
      <c r="F1" s="49" t="s">
        <v>96</v>
      </c>
      <c r="G1" s="51" t="s">
        <v>97</v>
      </c>
    </row>
    <row r="2" spans="1:7" ht="15.75">
      <c r="A2" s="53" t="s">
        <v>98</v>
      </c>
      <c r="B2" s="54" t="s">
        <v>99</v>
      </c>
      <c r="C2" s="53">
        <v>10</v>
      </c>
      <c r="D2" s="53" t="s">
        <v>100</v>
      </c>
      <c r="E2" s="53" t="s">
        <v>101</v>
      </c>
      <c r="F2" s="53" t="s">
        <v>102</v>
      </c>
      <c r="G2" s="55">
        <v>9104</v>
      </c>
    </row>
    <row r="3" spans="1:7" ht="15.75">
      <c r="A3" s="53" t="s">
        <v>103</v>
      </c>
      <c r="B3" s="54" t="s">
        <v>99</v>
      </c>
      <c r="C3" s="53">
        <v>10</v>
      </c>
      <c r="D3" s="53" t="s">
        <v>100</v>
      </c>
      <c r="E3" s="53" t="s">
        <v>101</v>
      </c>
      <c r="F3" s="53" t="s">
        <v>102</v>
      </c>
      <c r="G3" s="55">
        <v>9102</v>
      </c>
    </row>
    <row r="4" spans="1:7" ht="15.75">
      <c r="A4" s="53" t="s">
        <v>104</v>
      </c>
      <c r="B4" s="54" t="s">
        <v>99</v>
      </c>
      <c r="C4" s="53">
        <v>10</v>
      </c>
      <c r="D4" s="53" t="s">
        <v>100</v>
      </c>
      <c r="E4" s="53" t="s">
        <v>101</v>
      </c>
      <c r="F4" s="53" t="s">
        <v>102</v>
      </c>
      <c r="G4" s="55">
        <v>9101</v>
      </c>
    </row>
    <row r="5" spans="1:7" ht="15.75">
      <c r="A5" s="53" t="s">
        <v>105</v>
      </c>
      <c r="B5" s="54" t="s">
        <v>99</v>
      </c>
      <c r="C5" s="53">
        <v>10</v>
      </c>
      <c r="D5" s="53" t="s">
        <v>100</v>
      </c>
      <c r="E5" s="53" t="s">
        <v>101</v>
      </c>
      <c r="F5" s="53" t="s">
        <v>102</v>
      </c>
      <c r="G5" s="55">
        <v>9100</v>
      </c>
    </row>
    <row r="6" spans="1:7" ht="15.75">
      <c r="A6" s="53" t="s">
        <v>106</v>
      </c>
      <c r="B6" s="54" t="s">
        <v>99</v>
      </c>
      <c r="C6" s="53">
        <v>10</v>
      </c>
      <c r="D6" s="53" t="s">
        <v>100</v>
      </c>
      <c r="E6" s="53" t="s">
        <v>101</v>
      </c>
      <c r="F6" s="53" t="s">
        <v>102</v>
      </c>
      <c r="G6" s="55">
        <v>9103</v>
      </c>
    </row>
    <row r="7" spans="1:7" ht="15.75">
      <c r="A7" s="53" t="s">
        <v>107</v>
      </c>
      <c r="B7" s="54" t="s">
        <v>108</v>
      </c>
      <c r="C7" s="53">
        <v>10</v>
      </c>
      <c r="D7" s="53" t="s">
        <v>100</v>
      </c>
      <c r="E7" s="53" t="s">
        <v>101</v>
      </c>
      <c r="F7" s="53" t="s">
        <v>102</v>
      </c>
      <c r="G7" s="55">
        <v>9000</v>
      </c>
    </row>
    <row r="8" spans="1:7" ht="15.75">
      <c r="A8" s="53" t="s">
        <v>109</v>
      </c>
      <c r="B8" s="54" t="s">
        <v>108</v>
      </c>
      <c r="C8" s="53">
        <v>10</v>
      </c>
      <c r="D8" s="53" t="s">
        <v>100</v>
      </c>
      <c r="E8" s="53" t="s">
        <v>101</v>
      </c>
      <c r="F8" s="53" t="s">
        <v>102</v>
      </c>
      <c r="G8" s="55">
        <v>9017</v>
      </c>
    </row>
    <row r="9" spans="1:7" ht="15.75">
      <c r="A9" s="53" t="s">
        <v>110</v>
      </c>
      <c r="B9" s="54" t="s">
        <v>108</v>
      </c>
      <c r="C9" s="53">
        <v>10</v>
      </c>
      <c r="D9" s="53" t="s">
        <v>100</v>
      </c>
      <c r="E9" s="53" t="s">
        <v>101</v>
      </c>
      <c r="F9" s="53" t="s">
        <v>102</v>
      </c>
      <c r="G9" s="55">
        <v>9014</v>
      </c>
    </row>
    <row r="10" spans="1:7" ht="15.75">
      <c r="A10" s="53" t="s">
        <v>111</v>
      </c>
      <c r="B10" s="54" t="s">
        <v>108</v>
      </c>
      <c r="C10" s="53">
        <v>10</v>
      </c>
      <c r="D10" s="53" t="s">
        <v>100</v>
      </c>
      <c r="E10" s="53" t="s">
        <v>101</v>
      </c>
      <c r="F10" s="53" t="s">
        <v>102</v>
      </c>
      <c r="G10" s="55">
        <v>9018</v>
      </c>
    </row>
    <row r="11" spans="1:7" ht="15.75">
      <c r="A11" s="53" t="s">
        <v>112</v>
      </c>
      <c r="B11" s="54" t="s">
        <v>108</v>
      </c>
      <c r="C11" s="53">
        <v>10</v>
      </c>
      <c r="D11" s="53" t="s">
        <v>100</v>
      </c>
      <c r="E11" s="53" t="s">
        <v>101</v>
      </c>
      <c r="F11" s="53" t="s">
        <v>102</v>
      </c>
      <c r="G11" s="55">
        <v>9005</v>
      </c>
    </row>
    <row r="12" spans="1:7" ht="15.75">
      <c r="A12" s="53" t="s">
        <v>113</v>
      </c>
      <c r="B12" s="54" t="s">
        <v>108</v>
      </c>
      <c r="C12" s="53">
        <v>10</v>
      </c>
      <c r="D12" s="53" t="s">
        <v>100</v>
      </c>
      <c r="E12" s="53" t="s">
        <v>101</v>
      </c>
      <c r="F12" s="53" t="s">
        <v>102</v>
      </c>
      <c r="G12" s="55">
        <v>9011</v>
      </c>
    </row>
    <row r="13" spans="1:7" ht="15.75">
      <c r="A13" s="53" t="s">
        <v>114</v>
      </c>
      <c r="B13" s="54" t="s">
        <v>108</v>
      </c>
      <c r="C13" s="53">
        <v>10</v>
      </c>
      <c r="D13" s="53" t="s">
        <v>100</v>
      </c>
      <c r="E13" s="53" t="s">
        <v>101</v>
      </c>
      <c r="F13" s="53" t="s">
        <v>102</v>
      </c>
      <c r="G13" s="55">
        <v>9008</v>
      </c>
    </row>
    <row r="14" spans="1:7" ht="15.75">
      <c r="A14" s="53" t="s">
        <v>115</v>
      </c>
      <c r="B14" s="54" t="s">
        <v>108</v>
      </c>
      <c r="C14" s="53">
        <v>10</v>
      </c>
      <c r="D14" s="53" t="s">
        <v>100</v>
      </c>
      <c r="E14" s="53" t="s">
        <v>101</v>
      </c>
      <c r="F14" s="53" t="s">
        <v>102</v>
      </c>
      <c r="G14" s="55">
        <v>9004</v>
      </c>
    </row>
    <row r="15" spans="1:7" ht="15.75">
      <c r="A15" s="53" t="s">
        <v>116</v>
      </c>
      <c r="B15" s="54" t="s">
        <v>108</v>
      </c>
      <c r="C15" s="53">
        <v>10</v>
      </c>
      <c r="D15" s="53" t="s">
        <v>100</v>
      </c>
      <c r="E15" s="53" t="s">
        <v>101</v>
      </c>
      <c r="F15" s="53" t="s">
        <v>102</v>
      </c>
      <c r="G15" s="55">
        <v>9020</v>
      </c>
    </row>
    <row r="16" spans="1:7" ht="15.75">
      <c r="A16" s="53" t="s">
        <v>117</v>
      </c>
      <c r="B16" s="54" t="s">
        <v>108</v>
      </c>
      <c r="C16" s="53">
        <v>10</v>
      </c>
      <c r="D16" s="53" t="s">
        <v>100</v>
      </c>
      <c r="E16" s="53" t="s">
        <v>101</v>
      </c>
      <c r="F16" s="53" t="s">
        <v>102</v>
      </c>
      <c r="G16" s="55">
        <v>9022</v>
      </c>
    </row>
    <row r="17" spans="1:7" ht="15.75">
      <c r="A17" s="53" t="s">
        <v>118</v>
      </c>
      <c r="B17" s="54" t="s">
        <v>108</v>
      </c>
      <c r="C17" s="53">
        <v>10</v>
      </c>
      <c r="D17" s="53" t="s">
        <v>100</v>
      </c>
      <c r="E17" s="53" t="s">
        <v>101</v>
      </c>
      <c r="F17" s="53" t="s">
        <v>102</v>
      </c>
      <c r="G17" s="55">
        <v>9003</v>
      </c>
    </row>
    <row r="18" spans="1:7" ht="15.75">
      <c r="A18" s="53" t="s">
        <v>119</v>
      </c>
      <c r="B18" s="54" t="s">
        <v>108</v>
      </c>
      <c r="C18" s="53">
        <v>10</v>
      </c>
      <c r="D18" s="53" t="s">
        <v>100</v>
      </c>
      <c r="E18" s="53" t="s">
        <v>101</v>
      </c>
      <c r="F18" s="53" t="s">
        <v>102</v>
      </c>
      <c r="G18" s="55">
        <v>9010</v>
      </c>
    </row>
    <row r="19" spans="1:7" ht="15.75">
      <c r="A19" s="53" t="s">
        <v>120</v>
      </c>
      <c r="B19" s="54" t="s">
        <v>108</v>
      </c>
      <c r="C19" s="53">
        <v>10</v>
      </c>
      <c r="D19" s="53" t="s">
        <v>100</v>
      </c>
      <c r="E19" s="53" t="s">
        <v>101</v>
      </c>
      <c r="F19" s="53" t="s">
        <v>102</v>
      </c>
      <c r="G19" s="55">
        <v>9006</v>
      </c>
    </row>
    <row r="20" spans="1:7" ht="15.75">
      <c r="A20" s="53" t="s">
        <v>121</v>
      </c>
      <c r="B20" s="54" t="s">
        <v>108</v>
      </c>
      <c r="C20" s="53">
        <v>10</v>
      </c>
      <c r="D20" s="53" t="s">
        <v>100</v>
      </c>
      <c r="E20" s="53" t="s">
        <v>101</v>
      </c>
      <c r="F20" s="53" t="s">
        <v>102</v>
      </c>
      <c r="G20" s="55">
        <v>9019</v>
      </c>
    </row>
    <row r="21" spans="1:7" ht="15.75">
      <c r="A21" s="53" t="s">
        <v>122</v>
      </c>
      <c r="B21" s="54" t="s">
        <v>108</v>
      </c>
      <c r="C21" s="53">
        <v>10</v>
      </c>
      <c r="D21" s="53" t="s">
        <v>100</v>
      </c>
      <c r="E21" s="53" t="s">
        <v>101</v>
      </c>
      <c r="F21" s="53" t="s">
        <v>102</v>
      </c>
      <c r="G21" s="55">
        <v>9021</v>
      </c>
    </row>
    <row r="22" spans="1:7" ht="15.75">
      <c r="A22" s="53" t="s">
        <v>123</v>
      </c>
      <c r="B22" s="54" t="s">
        <v>108</v>
      </c>
      <c r="C22" s="53">
        <v>10</v>
      </c>
      <c r="D22" s="53" t="s">
        <v>100</v>
      </c>
      <c r="E22" s="53" t="s">
        <v>101</v>
      </c>
      <c r="F22" s="53" t="s">
        <v>102</v>
      </c>
      <c r="G22" s="55">
        <v>9025</v>
      </c>
    </row>
    <row r="23" spans="1:7" ht="15.75">
      <c r="A23" s="53" t="s">
        <v>124</v>
      </c>
      <c r="B23" s="54" t="s">
        <v>108</v>
      </c>
      <c r="C23" s="53">
        <v>10</v>
      </c>
      <c r="D23" s="53" t="s">
        <v>100</v>
      </c>
      <c r="E23" s="53" t="s">
        <v>101</v>
      </c>
      <c r="F23" s="53" t="s">
        <v>102</v>
      </c>
      <c r="G23" s="55">
        <v>9015</v>
      </c>
    </row>
    <row r="24" spans="1:7" ht="15.75">
      <c r="A24" s="53" t="s">
        <v>125</v>
      </c>
      <c r="B24" s="54" t="s">
        <v>108</v>
      </c>
      <c r="C24" s="53">
        <v>10</v>
      </c>
      <c r="D24" s="53" t="s">
        <v>100</v>
      </c>
      <c r="E24" s="53" t="s">
        <v>101</v>
      </c>
      <c r="F24" s="53" t="s">
        <v>102</v>
      </c>
      <c r="G24" s="55">
        <v>9024</v>
      </c>
    </row>
    <row r="25" spans="1:7" ht="15.75">
      <c r="A25" s="53" t="s">
        <v>126</v>
      </c>
      <c r="B25" s="54" t="s">
        <v>108</v>
      </c>
      <c r="C25" s="53">
        <v>10</v>
      </c>
      <c r="D25" s="53" t="s">
        <v>100</v>
      </c>
      <c r="E25" s="53" t="s">
        <v>101</v>
      </c>
      <c r="F25" s="53" t="s">
        <v>102</v>
      </c>
      <c r="G25" s="55">
        <v>9013</v>
      </c>
    </row>
    <row r="26" spans="1:7" ht="15.75">
      <c r="A26" s="53" t="s">
        <v>127</v>
      </c>
      <c r="B26" s="54" t="s">
        <v>108</v>
      </c>
      <c r="C26" s="53">
        <v>10</v>
      </c>
      <c r="D26" s="53" t="s">
        <v>100</v>
      </c>
      <c r="E26" s="53" t="s">
        <v>101</v>
      </c>
      <c r="F26" s="53" t="s">
        <v>102</v>
      </c>
      <c r="G26" s="55">
        <v>9023</v>
      </c>
    </row>
    <row r="27" spans="1:7" ht="15.75">
      <c r="A27" s="53" t="s">
        <v>128</v>
      </c>
      <c r="B27" s="54" t="s">
        <v>108</v>
      </c>
      <c r="C27" s="53">
        <v>10</v>
      </c>
      <c r="D27" s="53" t="s">
        <v>100</v>
      </c>
      <c r="E27" s="53" t="s">
        <v>101</v>
      </c>
      <c r="F27" s="53" t="s">
        <v>102</v>
      </c>
      <c r="G27" s="55">
        <v>9016</v>
      </c>
    </row>
    <row r="28" spans="1:7" ht="15.75">
      <c r="A28" s="53" t="s">
        <v>129</v>
      </c>
      <c r="B28" s="54" t="s">
        <v>108</v>
      </c>
      <c r="C28" s="53">
        <v>10</v>
      </c>
      <c r="D28" s="53" t="s">
        <v>100</v>
      </c>
      <c r="E28" s="53" t="s">
        <v>101</v>
      </c>
      <c r="F28" s="53" t="s">
        <v>102</v>
      </c>
      <c r="G28" s="55">
        <v>9007</v>
      </c>
    </row>
    <row r="29" spans="1:7" ht="15.75">
      <c r="A29" s="53" t="s">
        <v>130</v>
      </c>
      <c r="B29" s="54" t="s">
        <v>108</v>
      </c>
      <c r="C29" s="53">
        <v>10</v>
      </c>
      <c r="D29" s="53" t="s">
        <v>100</v>
      </c>
      <c r="E29" s="53" t="s">
        <v>101</v>
      </c>
      <c r="F29" s="53" t="s">
        <v>102</v>
      </c>
      <c r="G29" s="55">
        <v>9009</v>
      </c>
    </row>
    <row r="30" spans="1:7" ht="15.75">
      <c r="A30" s="53" t="s">
        <v>131</v>
      </c>
      <c r="B30" s="54" t="s">
        <v>108</v>
      </c>
      <c r="C30" s="53">
        <v>10</v>
      </c>
      <c r="D30" s="53" t="s">
        <v>100</v>
      </c>
      <c r="E30" s="53" t="s">
        <v>101</v>
      </c>
      <c r="F30" s="53" t="s">
        <v>102</v>
      </c>
      <c r="G30" s="55">
        <v>9001</v>
      </c>
    </row>
    <row r="31" spans="1:7" ht="15.75">
      <c r="A31" s="53" t="s">
        <v>132</v>
      </c>
      <c r="B31" s="54" t="s">
        <v>108</v>
      </c>
      <c r="C31" s="53">
        <v>10</v>
      </c>
      <c r="D31" s="53" t="s">
        <v>100</v>
      </c>
      <c r="E31" s="53" t="s">
        <v>101</v>
      </c>
      <c r="F31" s="53" t="s">
        <v>102</v>
      </c>
      <c r="G31" s="55">
        <v>9012</v>
      </c>
    </row>
    <row r="32" spans="1:7" ht="15.75">
      <c r="A32" s="53" t="s">
        <v>133</v>
      </c>
      <c r="B32" s="54" t="s">
        <v>108</v>
      </c>
      <c r="C32" s="53">
        <v>10</v>
      </c>
      <c r="D32" s="53" t="s">
        <v>100</v>
      </c>
      <c r="E32" s="53" t="s">
        <v>101</v>
      </c>
      <c r="F32" s="53" t="s">
        <v>102</v>
      </c>
      <c r="G32" s="55">
        <v>9002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shakie</dc:creator>
  <cp:keywords/>
  <dc:description/>
  <cp:lastModifiedBy>Suarez, Alejandro D.</cp:lastModifiedBy>
  <cp:lastPrinted>2018-03-02T08:25:17Z</cp:lastPrinted>
  <dcterms:created xsi:type="dcterms:W3CDTF">2007-01-29T00:26:10Z</dcterms:created>
  <dcterms:modified xsi:type="dcterms:W3CDTF">2018-03-02T08:37:00Z</dcterms:modified>
  <cp:category/>
  <cp:version/>
  <cp:contentType/>
  <cp:contentStatus/>
</cp:coreProperties>
</file>